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799498FC-1EA9-4D2C-A4BD-C88DCDB42F16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06" i="1" l="1"/>
  <c r="U92" i="1"/>
  <c r="U72" i="1"/>
  <c r="U54" i="1"/>
  <c r="U100" i="1" s="1"/>
  <c r="U36" i="1"/>
  <c r="U99" i="1" s="1"/>
  <c r="U95" i="1" l="1"/>
  <c r="U101" i="1" s="1"/>
  <c r="U102" i="1" s="1"/>
  <c r="U107" i="1" s="1"/>
  <c r="U106" i="1"/>
  <c r="E100" i="1"/>
  <c r="F99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T72" i="1"/>
  <c r="T95" i="1" s="1"/>
  <c r="T101" i="1" s="1"/>
  <c r="S72" i="1"/>
  <c r="S95" i="1" s="1"/>
  <c r="S101" i="1" s="1"/>
  <c r="R72" i="1"/>
  <c r="Q72" i="1"/>
  <c r="Q95" i="1" s="1"/>
  <c r="Q101" i="1" s="1"/>
  <c r="P72" i="1"/>
  <c r="P95" i="1" s="1"/>
  <c r="P101" i="1" s="1"/>
  <c r="O72" i="1"/>
  <c r="O95" i="1" s="1"/>
  <c r="O101" i="1" s="1"/>
  <c r="N72" i="1"/>
  <c r="M72" i="1"/>
  <c r="M95" i="1" s="1"/>
  <c r="M101" i="1" s="1"/>
  <c r="L72" i="1"/>
  <c r="L95" i="1" s="1"/>
  <c r="L101" i="1" s="1"/>
  <c r="K72" i="1"/>
  <c r="K95" i="1" s="1"/>
  <c r="K101" i="1" s="1"/>
  <c r="J72" i="1"/>
  <c r="I72" i="1"/>
  <c r="I95" i="1" s="1"/>
  <c r="I101" i="1" s="1"/>
  <c r="H72" i="1"/>
  <c r="H95" i="1" s="1"/>
  <c r="H101" i="1" s="1"/>
  <c r="G72" i="1"/>
  <c r="G95" i="1" s="1"/>
  <c r="G101" i="1" s="1"/>
  <c r="F72" i="1"/>
  <c r="E72" i="1"/>
  <c r="E95" i="1" s="1"/>
  <c r="E101" i="1" s="1"/>
  <c r="D72" i="1"/>
  <c r="D95" i="1" s="1"/>
  <c r="D101" i="1" s="1"/>
  <c r="C72" i="1"/>
  <c r="C95" i="1" s="1"/>
  <c r="C101" i="1" s="1"/>
  <c r="T54" i="1"/>
  <c r="T100" i="1" s="1"/>
  <c r="S54" i="1"/>
  <c r="S100" i="1" s="1"/>
  <c r="R54" i="1"/>
  <c r="R100" i="1" s="1"/>
  <c r="Q54" i="1"/>
  <c r="Q100" i="1" s="1"/>
  <c r="P54" i="1"/>
  <c r="P100" i="1" s="1"/>
  <c r="O54" i="1"/>
  <c r="O100" i="1" s="1"/>
  <c r="N54" i="1"/>
  <c r="N100" i="1" s="1"/>
  <c r="M54" i="1"/>
  <c r="M100" i="1" s="1"/>
  <c r="L54" i="1"/>
  <c r="L100" i="1" s="1"/>
  <c r="K54" i="1"/>
  <c r="K100" i="1" s="1"/>
  <c r="J54" i="1"/>
  <c r="J100" i="1" s="1"/>
  <c r="I54" i="1"/>
  <c r="I100" i="1" s="1"/>
  <c r="H54" i="1"/>
  <c r="H100" i="1" s="1"/>
  <c r="G54" i="1"/>
  <c r="G100" i="1" s="1"/>
  <c r="F54" i="1"/>
  <c r="F100" i="1" s="1"/>
  <c r="E54" i="1"/>
  <c r="D54" i="1"/>
  <c r="D100" i="1" s="1"/>
  <c r="C54" i="1"/>
  <c r="C100" i="1" s="1"/>
  <c r="T36" i="1"/>
  <c r="T99" i="1" s="1"/>
  <c r="T106" i="1" s="1"/>
  <c r="S36" i="1"/>
  <c r="S99" i="1" s="1"/>
  <c r="S106" i="1" s="1"/>
  <c r="R36" i="1"/>
  <c r="R99" i="1" s="1"/>
  <c r="Q36" i="1"/>
  <c r="Q99" i="1" s="1"/>
  <c r="P36" i="1"/>
  <c r="P99" i="1" s="1"/>
  <c r="P106" i="1" s="1"/>
  <c r="O36" i="1"/>
  <c r="O99" i="1" s="1"/>
  <c r="O106" i="1" s="1"/>
  <c r="N36" i="1"/>
  <c r="N99" i="1" s="1"/>
  <c r="M36" i="1"/>
  <c r="M99" i="1" s="1"/>
  <c r="L36" i="1"/>
  <c r="L99" i="1" s="1"/>
  <c r="L106" i="1" s="1"/>
  <c r="K36" i="1"/>
  <c r="K99" i="1" s="1"/>
  <c r="K106" i="1" s="1"/>
  <c r="J36" i="1"/>
  <c r="J99" i="1" s="1"/>
  <c r="I36" i="1"/>
  <c r="I99" i="1" s="1"/>
  <c r="H36" i="1"/>
  <c r="H99" i="1" s="1"/>
  <c r="H106" i="1" s="1"/>
  <c r="G36" i="1"/>
  <c r="G99" i="1" s="1"/>
  <c r="G106" i="1" s="1"/>
  <c r="F36" i="1"/>
  <c r="E36" i="1"/>
  <c r="E99" i="1" s="1"/>
  <c r="E106" i="1" s="1"/>
  <c r="D36" i="1"/>
  <c r="D99" i="1" s="1"/>
  <c r="D106" i="1" s="1"/>
  <c r="C36" i="1"/>
  <c r="C99" i="1" s="1"/>
  <c r="M106" i="1" l="1"/>
  <c r="I106" i="1"/>
  <c r="Q106" i="1"/>
  <c r="F95" i="1"/>
  <c r="F101" i="1" s="1"/>
  <c r="J95" i="1"/>
  <c r="J101" i="1" s="1"/>
  <c r="N95" i="1"/>
  <c r="N101" i="1" s="1"/>
  <c r="N107" i="1" s="1"/>
  <c r="R95" i="1"/>
  <c r="R101" i="1" s="1"/>
  <c r="C106" i="1"/>
  <c r="J106" i="1"/>
  <c r="N106" i="1"/>
  <c r="F106" i="1"/>
  <c r="C102" i="1"/>
  <c r="C107" i="1" s="1"/>
  <c r="G102" i="1"/>
  <c r="G107" i="1" s="1"/>
  <c r="O102" i="1"/>
  <c r="O107" i="1" s="1"/>
  <c r="D102" i="1"/>
  <c r="D107" i="1" s="1"/>
  <c r="H102" i="1"/>
  <c r="H107" i="1" s="1"/>
  <c r="L102" i="1"/>
  <c r="L107" i="1" s="1"/>
  <c r="P102" i="1"/>
  <c r="P107" i="1" s="1"/>
  <c r="T102" i="1"/>
  <c r="T107" i="1" s="1"/>
  <c r="S102" i="1"/>
  <c r="S107" i="1" s="1"/>
  <c r="E102" i="1"/>
  <c r="E107" i="1" s="1"/>
  <c r="I102" i="1"/>
  <c r="I107" i="1" s="1"/>
  <c r="M102" i="1"/>
  <c r="M107" i="1" s="1"/>
  <c r="Q102" i="1"/>
  <c r="Q107" i="1" s="1"/>
  <c r="K102" i="1"/>
  <c r="K107" i="1" s="1"/>
  <c r="F102" i="1"/>
  <c r="F107" i="1" s="1"/>
  <c r="J102" i="1"/>
  <c r="J107" i="1" s="1"/>
  <c r="N102" i="1"/>
  <c r="R102" i="1"/>
  <c r="R107" i="1" s="1"/>
  <c r="C17" i="1"/>
</calcChain>
</file>

<file path=xl/sharedStrings.xml><?xml version="1.0" encoding="utf-8"?>
<sst xmlns="http://schemas.openxmlformats.org/spreadsheetml/2006/main" count="95" uniqueCount="39">
  <si>
    <t>Flymen- Kättilsmåla</t>
  </si>
  <si>
    <t>Fridlevstad</t>
  </si>
  <si>
    <t>Snapphanarnas</t>
  </si>
  <si>
    <t>Ronnebyortens</t>
  </si>
  <si>
    <t>Backarydbyggdens</t>
  </si>
  <si>
    <t>Svarthövdens</t>
  </si>
  <si>
    <t>Johannishus</t>
  </si>
  <si>
    <t>Hoby</t>
  </si>
  <si>
    <t>Halasjöbyggdens</t>
  </si>
  <si>
    <t>Mörrumsåns</t>
  </si>
  <si>
    <t>Olofströms</t>
  </si>
  <si>
    <t>Ryssbergets</t>
  </si>
  <si>
    <t>Summa</t>
  </si>
  <si>
    <t>Avskjutning kronhjort åren 2000-2011</t>
  </si>
  <si>
    <t>1. Vuxna handjur</t>
  </si>
  <si>
    <t>2. Vuxna hindar</t>
  </si>
  <si>
    <t>3. Årskalv handjur</t>
  </si>
  <si>
    <t>4. Årskalv hondjur</t>
  </si>
  <si>
    <t>Avskjutning kronhjort under åren 2000-2019 i Blekinge Län</t>
  </si>
  <si>
    <t>Ringamåla</t>
  </si>
  <si>
    <t>Kommentar 1: Ronnebyortens kronhjortsområde har inte uppgett könsfördelningen mellan hon- och han djur 2007. Totalt fälldes 5 kalvar</t>
  </si>
  <si>
    <t>Kommentar 2: År 2012 har kalvarna fördelats ca 50/50 mellan könen eftersom den underliggande rapporten saknade kön på kalvarna</t>
  </si>
  <si>
    <t>Total kalv</t>
  </si>
  <si>
    <t>Kopia</t>
  </si>
  <si>
    <t>År</t>
  </si>
  <si>
    <t>Hjort</t>
  </si>
  <si>
    <t>Hind</t>
  </si>
  <si>
    <t>Kalv</t>
  </si>
  <si>
    <t>Total</t>
  </si>
  <si>
    <t>Procentuellt</t>
  </si>
  <si>
    <t>Hjort av vuxna</t>
  </si>
  <si>
    <t>Kalv av tot</t>
  </si>
  <si>
    <t>upphört</t>
  </si>
  <si>
    <t>till Ronneby 2019</t>
  </si>
  <si>
    <t>2011/2012</t>
  </si>
  <si>
    <t>Område</t>
  </si>
  <si>
    <t>Areal/år</t>
  </si>
  <si>
    <t>till Ringamåla 2019</t>
  </si>
  <si>
    <t>till Lic område ca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</si>
</sst>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7" fillId="0" borderId="0" xfId="0" applyFont="1"/>
    <xf numFmtId="9" fontId="0" fillId="0" borderId="0" xfId="1" applyFont="1"/>
    <xf numFmtId="0" fontId="8" fillId="2" borderId="0" xfId="2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Dålig" xfId="2" builtinId="27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Avskjutning</a:t>
            </a:r>
            <a:r>
              <a:rPr lang="sv-SE" baseline="0"/>
              <a:t> Kronhjort (antal)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Sheet1!$A$99</c:f>
              <c:strCache>
                <c:ptCount val="1"/>
                <c:pt idx="0">
                  <c:v>Hjort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Sheet1!$B$98:$U$98</c:f>
              <c:numCache>
                <c:formatCode>General</c:formatCode>
                <c:ptCount val="20"/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Sheet1!$B$99:$U$99</c:f>
              <c:numCache>
                <c:formatCode>General</c:formatCode>
                <c:ptCount val="20"/>
                <c:pt idx="1">
                  <c:v>6</c:v>
                </c:pt>
                <c:pt idx="2">
                  <c:v>11</c:v>
                </c:pt>
                <c:pt idx="3">
                  <c:v>17</c:v>
                </c:pt>
                <c:pt idx="4">
                  <c:v>20</c:v>
                </c:pt>
                <c:pt idx="5">
                  <c:v>14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11</c:v>
                </c:pt>
                <c:pt idx="10">
                  <c:v>11</c:v>
                </c:pt>
                <c:pt idx="11">
                  <c:v>16</c:v>
                </c:pt>
                <c:pt idx="12">
                  <c:v>8</c:v>
                </c:pt>
                <c:pt idx="13">
                  <c:v>15</c:v>
                </c:pt>
                <c:pt idx="14">
                  <c:v>21</c:v>
                </c:pt>
                <c:pt idx="15">
                  <c:v>17</c:v>
                </c:pt>
                <c:pt idx="16">
                  <c:v>24</c:v>
                </c:pt>
                <c:pt idx="17">
                  <c:v>25</c:v>
                </c:pt>
                <c:pt idx="18">
                  <c:v>20</c:v>
                </c:pt>
                <c:pt idx="1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6-4E5D-A3B4-260078247CA1}"/>
            </c:ext>
          </c:extLst>
        </c:ser>
        <c:ser>
          <c:idx val="1"/>
          <c:order val="1"/>
          <c:tx>
            <c:strRef>
              <c:f>Sheet1!$A$100</c:f>
              <c:strCache>
                <c:ptCount val="1"/>
                <c:pt idx="0">
                  <c:v>Hind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Sheet1!$B$98:$U$98</c:f>
              <c:numCache>
                <c:formatCode>General</c:formatCode>
                <c:ptCount val="20"/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Sheet1!$B$100:$U$100</c:f>
              <c:numCache>
                <c:formatCode>General</c:formatCode>
                <c:ptCount val="20"/>
                <c:pt idx="1">
                  <c:v>4</c:v>
                </c:pt>
                <c:pt idx="2">
                  <c:v>11</c:v>
                </c:pt>
                <c:pt idx="3">
                  <c:v>18</c:v>
                </c:pt>
                <c:pt idx="4">
                  <c:v>15</c:v>
                </c:pt>
                <c:pt idx="5">
                  <c:v>27</c:v>
                </c:pt>
                <c:pt idx="6">
                  <c:v>21</c:v>
                </c:pt>
                <c:pt idx="7">
                  <c:v>23</c:v>
                </c:pt>
                <c:pt idx="8">
                  <c:v>26</c:v>
                </c:pt>
                <c:pt idx="9">
                  <c:v>28</c:v>
                </c:pt>
                <c:pt idx="10">
                  <c:v>17</c:v>
                </c:pt>
                <c:pt idx="11">
                  <c:v>24</c:v>
                </c:pt>
                <c:pt idx="12">
                  <c:v>25</c:v>
                </c:pt>
                <c:pt idx="13">
                  <c:v>16</c:v>
                </c:pt>
                <c:pt idx="14">
                  <c:v>22</c:v>
                </c:pt>
                <c:pt idx="15">
                  <c:v>19</c:v>
                </c:pt>
                <c:pt idx="16">
                  <c:v>30</c:v>
                </c:pt>
                <c:pt idx="17">
                  <c:v>26</c:v>
                </c:pt>
                <c:pt idx="18">
                  <c:v>31</c:v>
                </c:pt>
                <c:pt idx="1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E6-4E5D-A3B4-260078247CA1}"/>
            </c:ext>
          </c:extLst>
        </c:ser>
        <c:ser>
          <c:idx val="2"/>
          <c:order val="2"/>
          <c:tx>
            <c:strRef>
              <c:f>Sheet1!$A$101</c:f>
              <c:strCache>
                <c:ptCount val="1"/>
                <c:pt idx="0">
                  <c:v>Kalv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Sheet1!$B$98:$U$98</c:f>
              <c:numCache>
                <c:formatCode>General</c:formatCode>
                <c:ptCount val="20"/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Sheet1!$B$101:$U$101</c:f>
              <c:numCache>
                <c:formatCode>General</c:formatCode>
                <c:ptCount val="20"/>
                <c:pt idx="1">
                  <c:v>3</c:v>
                </c:pt>
                <c:pt idx="2">
                  <c:v>13</c:v>
                </c:pt>
                <c:pt idx="3">
                  <c:v>20</c:v>
                </c:pt>
                <c:pt idx="4">
                  <c:v>21</c:v>
                </c:pt>
                <c:pt idx="5">
                  <c:v>19</c:v>
                </c:pt>
                <c:pt idx="6">
                  <c:v>21</c:v>
                </c:pt>
                <c:pt idx="7">
                  <c:v>22</c:v>
                </c:pt>
                <c:pt idx="8">
                  <c:v>22</c:v>
                </c:pt>
                <c:pt idx="9">
                  <c:v>31</c:v>
                </c:pt>
                <c:pt idx="10">
                  <c:v>15</c:v>
                </c:pt>
                <c:pt idx="11">
                  <c:v>22</c:v>
                </c:pt>
                <c:pt idx="12">
                  <c:v>30</c:v>
                </c:pt>
                <c:pt idx="13">
                  <c:v>18</c:v>
                </c:pt>
                <c:pt idx="14">
                  <c:v>18</c:v>
                </c:pt>
                <c:pt idx="15">
                  <c:v>25</c:v>
                </c:pt>
                <c:pt idx="16">
                  <c:v>22</c:v>
                </c:pt>
                <c:pt idx="17">
                  <c:v>21</c:v>
                </c:pt>
                <c:pt idx="18">
                  <c:v>8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E6-4E5D-A3B4-260078247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2230144"/>
        <c:axId val="572229488"/>
      </c:barChart>
      <c:lineChart>
        <c:grouping val="standard"/>
        <c:varyColors val="0"/>
        <c:ser>
          <c:idx val="3"/>
          <c:order val="3"/>
          <c:tx>
            <c:strRef>
              <c:f>Sheet1!$A$102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Sheet1!$B$98:$U$98</c:f>
              <c:numCache>
                <c:formatCode>General</c:formatCode>
                <c:ptCount val="20"/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Sheet1!$B$102:$U$102</c:f>
              <c:numCache>
                <c:formatCode>General</c:formatCode>
                <c:ptCount val="20"/>
                <c:pt idx="1">
                  <c:v>13</c:v>
                </c:pt>
                <c:pt idx="2">
                  <c:v>35</c:v>
                </c:pt>
                <c:pt idx="3">
                  <c:v>55</c:v>
                </c:pt>
                <c:pt idx="4">
                  <c:v>56</c:v>
                </c:pt>
                <c:pt idx="5">
                  <c:v>60</c:v>
                </c:pt>
                <c:pt idx="6">
                  <c:v>56</c:v>
                </c:pt>
                <c:pt idx="7">
                  <c:v>57</c:v>
                </c:pt>
                <c:pt idx="8">
                  <c:v>65</c:v>
                </c:pt>
                <c:pt idx="9">
                  <c:v>70</c:v>
                </c:pt>
                <c:pt idx="10">
                  <c:v>43</c:v>
                </c:pt>
                <c:pt idx="11">
                  <c:v>62</c:v>
                </c:pt>
                <c:pt idx="12">
                  <c:v>63</c:v>
                </c:pt>
                <c:pt idx="13">
                  <c:v>49</c:v>
                </c:pt>
                <c:pt idx="14">
                  <c:v>61</c:v>
                </c:pt>
                <c:pt idx="15">
                  <c:v>61</c:v>
                </c:pt>
                <c:pt idx="16">
                  <c:v>76</c:v>
                </c:pt>
                <c:pt idx="17">
                  <c:v>72</c:v>
                </c:pt>
                <c:pt idx="18">
                  <c:v>59</c:v>
                </c:pt>
                <c:pt idx="1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E6-4E5D-A3B4-260078247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230144"/>
        <c:axId val="572229488"/>
      </c:lineChart>
      <c:catAx>
        <c:axId val="572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72229488"/>
        <c:crosses val="autoZero"/>
        <c:auto val="1"/>
        <c:lblAlgn val="ctr"/>
        <c:lblOffset val="100"/>
        <c:noMultiLvlLbl val="0"/>
      </c:catAx>
      <c:valAx>
        <c:axId val="57222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72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Fördelning</a:t>
            </a:r>
            <a:r>
              <a:rPr lang="sv-SE" baseline="0"/>
              <a:t> Avskjutning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Sheet1!$A$106</c:f>
              <c:strCache>
                <c:ptCount val="1"/>
                <c:pt idx="0">
                  <c:v>Hjort av vuxna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Sheet1!$B$105:$U$105</c:f>
              <c:numCache>
                <c:formatCode>General</c:formatCode>
                <c:ptCount val="20"/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Sheet1!$B$106:$U$106</c:f>
              <c:numCache>
                <c:formatCode>0%</c:formatCode>
                <c:ptCount val="20"/>
                <c:pt idx="1">
                  <c:v>0.6</c:v>
                </c:pt>
                <c:pt idx="2">
                  <c:v>0.5</c:v>
                </c:pt>
                <c:pt idx="3">
                  <c:v>0.48571428571428571</c:v>
                </c:pt>
                <c:pt idx="4">
                  <c:v>0.5714285714285714</c:v>
                </c:pt>
                <c:pt idx="5">
                  <c:v>0.34146341463414637</c:v>
                </c:pt>
                <c:pt idx="6">
                  <c:v>0.4</c:v>
                </c:pt>
                <c:pt idx="7">
                  <c:v>0.34285714285714286</c:v>
                </c:pt>
                <c:pt idx="8">
                  <c:v>0.39534883720930231</c:v>
                </c:pt>
                <c:pt idx="9">
                  <c:v>0.28205128205128205</c:v>
                </c:pt>
                <c:pt idx="10">
                  <c:v>0.39285714285714285</c:v>
                </c:pt>
                <c:pt idx="11">
                  <c:v>0.4</c:v>
                </c:pt>
                <c:pt idx="12">
                  <c:v>0.24242424242424243</c:v>
                </c:pt>
                <c:pt idx="13">
                  <c:v>0.4838709677419355</c:v>
                </c:pt>
                <c:pt idx="14">
                  <c:v>0.48837209302325579</c:v>
                </c:pt>
                <c:pt idx="15">
                  <c:v>0.47222222222222221</c:v>
                </c:pt>
                <c:pt idx="16">
                  <c:v>0.44444444444444442</c:v>
                </c:pt>
                <c:pt idx="17">
                  <c:v>0.49019607843137253</c:v>
                </c:pt>
                <c:pt idx="18">
                  <c:v>0.39215686274509803</c:v>
                </c:pt>
                <c:pt idx="19">
                  <c:v>0.43243243243243246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B5-4101-A370-5C0ED35F9B4A}"/>
            </c:ext>
          </c:extLst>
        </c:ser>
        <c:ser>
          <c:idx val="1"/>
          <c:order val="1"/>
          <c:tx>
            <c:strRef>
              <c:f>Sheet1!$A$107</c:f>
              <c:strCache>
                <c:ptCount val="1"/>
                <c:pt idx="0">
                  <c:v>Kalv av tot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Sheet1!$B$105:$U$105</c:f>
              <c:numCache>
                <c:formatCode>General</c:formatCode>
                <c:ptCount val="20"/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Sheet1!$B$107:$U$107</c:f>
              <c:numCache>
                <c:formatCode>0%</c:formatCode>
                <c:ptCount val="20"/>
                <c:pt idx="1">
                  <c:v>0.23076923076923078</c:v>
                </c:pt>
                <c:pt idx="2">
                  <c:v>0.37142857142857144</c:v>
                </c:pt>
                <c:pt idx="3">
                  <c:v>0.36363636363636365</c:v>
                </c:pt>
                <c:pt idx="4">
                  <c:v>0.375</c:v>
                </c:pt>
                <c:pt idx="5">
                  <c:v>0.31666666666666665</c:v>
                </c:pt>
                <c:pt idx="6">
                  <c:v>0.375</c:v>
                </c:pt>
                <c:pt idx="7">
                  <c:v>0.38596491228070173</c:v>
                </c:pt>
                <c:pt idx="8">
                  <c:v>0.33846153846153848</c:v>
                </c:pt>
                <c:pt idx="9">
                  <c:v>0.44285714285714284</c:v>
                </c:pt>
                <c:pt idx="10">
                  <c:v>0.34883720930232559</c:v>
                </c:pt>
                <c:pt idx="11">
                  <c:v>0.35483870967741937</c:v>
                </c:pt>
                <c:pt idx="12">
                  <c:v>0.47619047619047616</c:v>
                </c:pt>
                <c:pt idx="13">
                  <c:v>0.36734693877551022</c:v>
                </c:pt>
                <c:pt idx="14">
                  <c:v>0.29508196721311475</c:v>
                </c:pt>
                <c:pt idx="15">
                  <c:v>0.4098360655737705</c:v>
                </c:pt>
                <c:pt idx="16">
                  <c:v>0.28947368421052633</c:v>
                </c:pt>
                <c:pt idx="17">
                  <c:v>0.29166666666666669</c:v>
                </c:pt>
                <c:pt idx="18">
                  <c:v>0.13559322033898305</c:v>
                </c:pt>
                <c:pt idx="19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5-4101-A370-5C0ED35F9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115968"/>
        <c:axId val="525113672"/>
      </c:lineChart>
      <c:catAx>
        <c:axId val="52511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5113672"/>
        <c:crosses val="autoZero"/>
        <c:auto val="1"/>
        <c:lblAlgn val="ctr"/>
        <c:lblOffset val="100"/>
        <c:noMultiLvlLbl val="0"/>
      </c:catAx>
      <c:valAx>
        <c:axId val="525113672"/>
        <c:scaling>
          <c:orientation val="minMax"/>
          <c:max val="0.60000000000000009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511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190500</xdr:colOff>
      <xdr:row>81</xdr:row>
      <xdr:rowOff>47625</xdr:rowOff>
    </xdr:from>
    <xdr:to>
      <xdr:col>28</xdr:col>
      <xdr:colOff>495300</xdr:colOff>
      <xdr:row>95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20D9CE-731F-4A6F-BB60-5D6A6B0C3E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161925</xdr:colOff>
      <xdr:row>97</xdr:row>
      <xdr:rowOff>42862</xdr:rowOff>
    </xdr:from>
    <xdr:to>
      <xdr:col>28</xdr:col>
      <xdr:colOff>466725</xdr:colOff>
      <xdr:row>111</xdr:row>
      <xdr:rowOff>119062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EF9F25E-2761-4573-B8F7-282622DFA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7"/>
  <sheetViews>
    <sheetView tabSelected="1" topLeftCell="A10" workbookViewId="0">
      <pane xSplit="1" topLeftCell="H1" activePane="topRight" state="frozen"/>
      <selection activeCell="A18" sqref="A18"/>
      <selection pane="topRight" activeCell="A74" sqref="A74"/>
    </sheetView>
  </sheetViews>
  <sheetFormatPr defaultRowHeight="15" x14ac:dyDescent="0.25"/>
  <cols>
    <col min="1" max="1" width="42.85546875" customWidth="1"/>
    <col min="22" max="22" width="9.140625" customWidth="1"/>
  </cols>
  <sheetData>
    <row r="1" spans="1:13" ht="21" x14ac:dyDescent="0.35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5.75" x14ac:dyDescent="0.25">
      <c r="A3" s="2" t="s">
        <v>35</v>
      </c>
      <c r="B3" s="2"/>
      <c r="C3" s="2" t="s">
        <v>36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C4" t="s">
        <v>34</v>
      </c>
    </row>
    <row r="5" spans="1:13" x14ac:dyDescent="0.25">
      <c r="A5" t="s">
        <v>0</v>
      </c>
      <c r="C5">
        <v>48857</v>
      </c>
    </row>
    <row r="6" spans="1:13" x14ac:dyDescent="0.25">
      <c r="A6" t="s">
        <v>1</v>
      </c>
      <c r="C6">
        <v>14901</v>
      </c>
    </row>
    <row r="7" spans="1:13" x14ac:dyDescent="0.25">
      <c r="A7" t="s">
        <v>2</v>
      </c>
      <c r="C7">
        <v>11133</v>
      </c>
    </row>
    <row r="8" spans="1:13" x14ac:dyDescent="0.25">
      <c r="A8" t="s">
        <v>3</v>
      </c>
      <c r="C8">
        <v>19516</v>
      </c>
    </row>
    <row r="9" spans="1:13" x14ac:dyDescent="0.25">
      <c r="A9" t="s">
        <v>4</v>
      </c>
      <c r="C9">
        <v>10475</v>
      </c>
    </row>
    <row r="10" spans="1:13" x14ac:dyDescent="0.25">
      <c r="A10" t="s">
        <v>5</v>
      </c>
      <c r="C10">
        <v>6515</v>
      </c>
    </row>
    <row r="11" spans="1:13" x14ac:dyDescent="0.25">
      <c r="A11" t="s">
        <v>6</v>
      </c>
      <c r="C11">
        <v>9452</v>
      </c>
    </row>
    <row r="12" spans="1:13" x14ac:dyDescent="0.25">
      <c r="A12" t="s">
        <v>7</v>
      </c>
      <c r="C12" s="7">
        <v>11747</v>
      </c>
      <c r="D12" t="s">
        <v>33</v>
      </c>
    </row>
    <row r="13" spans="1:13" x14ac:dyDescent="0.25">
      <c r="A13" t="s">
        <v>8</v>
      </c>
      <c r="C13">
        <v>19324</v>
      </c>
    </row>
    <row r="14" spans="1:13" x14ac:dyDescent="0.25">
      <c r="A14" t="s">
        <v>9</v>
      </c>
      <c r="C14" s="7">
        <v>7543</v>
      </c>
      <c r="D14" t="s">
        <v>37</v>
      </c>
    </row>
    <row r="15" spans="1:13" x14ac:dyDescent="0.25">
      <c r="A15" t="s">
        <v>10</v>
      </c>
      <c r="C15">
        <v>27337</v>
      </c>
    </row>
    <row r="16" spans="1:13" x14ac:dyDescent="0.25">
      <c r="A16" t="s">
        <v>11</v>
      </c>
      <c r="C16" s="7">
        <v>10616</v>
      </c>
      <c r="D16" t="s">
        <v>38</v>
      </c>
    </row>
    <row r="17" spans="1:21" ht="15.75" x14ac:dyDescent="0.25">
      <c r="A17" s="2" t="s">
        <v>12</v>
      </c>
      <c r="B17" s="2"/>
      <c r="C17" s="2">
        <f>SUM(C5:C16)</f>
        <v>197416</v>
      </c>
      <c r="D17" s="2"/>
      <c r="E17" s="2"/>
      <c r="F17" s="2"/>
      <c r="G17" s="2"/>
      <c r="H17" s="2"/>
      <c r="I17" s="2"/>
      <c r="J17" s="2"/>
      <c r="K17" s="2"/>
      <c r="L17" s="2"/>
      <c r="M17" s="3"/>
    </row>
    <row r="19" spans="1:21" x14ac:dyDescent="0.25">
      <c r="C19" s="7"/>
      <c r="D19" t="s">
        <v>32</v>
      </c>
    </row>
    <row r="20" spans="1:21" ht="15.75" x14ac:dyDescent="0.25">
      <c r="A20" s="2" t="s">
        <v>13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21" x14ac:dyDescent="0.25">
      <c r="A21" s="8" t="s">
        <v>14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21" x14ac:dyDescent="0.25">
      <c r="C22">
        <v>2001</v>
      </c>
      <c r="D22">
        <v>2002</v>
      </c>
      <c r="E22">
        <v>2003</v>
      </c>
      <c r="F22">
        <v>2004</v>
      </c>
      <c r="G22">
        <v>2005</v>
      </c>
      <c r="H22">
        <v>2006</v>
      </c>
      <c r="I22">
        <v>2007</v>
      </c>
      <c r="J22">
        <v>2008</v>
      </c>
      <c r="K22">
        <v>2009</v>
      </c>
      <c r="L22">
        <v>2010</v>
      </c>
      <c r="M22">
        <v>2011</v>
      </c>
      <c r="N22">
        <v>2012</v>
      </c>
      <c r="O22">
        <v>2013</v>
      </c>
      <c r="P22">
        <v>2014</v>
      </c>
      <c r="Q22">
        <v>2015</v>
      </c>
      <c r="R22">
        <v>2016</v>
      </c>
      <c r="S22">
        <v>2017</v>
      </c>
      <c r="T22">
        <v>2018</v>
      </c>
      <c r="U22">
        <v>2019</v>
      </c>
    </row>
    <row r="23" spans="1:21" x14ac:dyDescent="0.25">
      <c r="A23" t="s">
        <v>0</v>
      </c>
      <c r="C23">
        <v>0</v>
      </c>
      <c r="D23">
        <v>0</v>
      </c>
      <c r="E23">
        <v>0</v>
      </c>
      <c r="F23">
        <v>0</v>
      </c>
      <c r="G23">
        <v>2</v>
      </c>
      <c r="H23">
        <v>2</v>
      </c>
      <c r="I23">
        <v>0</v>
      </c>
      <c r="J23">
        <v>1</v>
      </c>
      <c r="K23">
        <v>2</v>
      </c>
      <c r="L23">
        <v>0</v>
      </c>
      <c r="M23">
        <v>2</v>
      </c>
      <c r="N23">
        <v>0</v>
      </c>
      <c r="O23">
        <v>1</v>
      </c>
      <c r="P23">
        <v>0</v>
      </c>
      <c r="Q23">
        <v>0</v>
      </c>
      <c r="R23">
        <v>1</v>
      </c>
      <c r="S23">
        <v>0</v>
      </c>
      <c r="T23">
        <v>1</v>
      </c>
      <c r="U23">
        <v>0</v>
      </c>
    </row>
    <row r="24" spans="1:21" x14ac:dyDescent="0.25">
      <c r="A24" t="s">
        <v>1</v>
      </c>
      <c r="C24">
        <v>0</v>
      </c>
      <c r="D24">
        <v>0</v>
      </c>
      <c r="E24">
        <v>2</v>
      </c>
      <c r="F24">
        <v>4</v>
      </c>
      <c r="G24">
        <v>0</v>
      </c>
      <c r="H24">
        <v>1</v>
      </c>
      <c r="I24">
        <v>1</v>
      </c>
      <c r="J24">
        <v>1</v>
      </c>
      <c r="K24">
        <v>1</v>
      </c>
      <c r="L24">
        <v>2</v>
      </c>
      <c r="M24">
        <v>2</v>
      </c>
      <c r="N24">
        <v>0</v>
      </c>
      <c r="O24">
        <v>3</v>
      </c>
      <c r="P24">
        <v>4</v>
      </c>
      <c r="Q24">
        <v>2</v>
      </c>
      <c r="R24">
        <v>5</v>
      </c>
      <c r="S24">
        <v>2</v>
      </c>
      <c r="T24">
        <v>2</v>
      </c>
      <c r="U24">
        <v>2</v>
      </c>
    </row>
    <row r="25" spans="1:21" x14ac:dyDescent="0.25">
      <c r="A25" t="s">
        <v>2</v>
      </c>
      <c r="C25">
        <v>1</v>
      </c>
      <c r="D25">
        <v>3</v>
      </c>
      <c r="E25">
        <v>3</v>
      </c>
      <c r="F25">
        <v>2</v>
      </c>
      <c r="G25">
        <v>2</v>
      </c>
      <c r="H25">
        <v>0</v>
      </c>
      <c r="I25">
        <v>0</v>
      </c>
      <c r="J25">
        <v>2</v>
      </c>
      <c r="K25">
        <v>1</v>
      </c>
      <c r="L25">
        <v>2</v>
      </c>
      <c r="M25">
        <v>3</v>
      </c>
      <c r="N25">
        <v>2</v>
      </c>
      <c r="O25">
        <v>2</v>
      </c>
      <c r="P25">
        <v>2</v>
      </c>
      <c r="Q25">
        <v>1</v>
      </c>
      <c r="R25">
        <v>2</v>
      </c>
      <c r="S25">
        <v>2</v>
      </c>
      <c r="T25">
        <v>2</v>
      </c>
      <c r="U25">
        <v>5</v>
      </c>
    </row>
    <row r="26" spans="1:21" x14ac:dyDescent="0.25">
      <c r="A26" t="s">
        <v>3</v>
      </c>
      <c r="C26">
        <v>0</v>
      </c>
      <c r="D26">
        <v>1</v>
      </c>
      <c r="E26">
        <v>3</v>
      </c>
      <c r="F26">
        <v>2</v>
      </c>
      <c r="G26">
        <v>2</v>
      </c>
      <c r="H26">
        <v>2</v>
      </c>
      <c r="I26">
        <v>4</v>
      </c>
      <c r="J26">
        <v>6</v>
      </c>
      <c r="K26">
        <v>2</v>
      </c>
      <c r="L26">
        <v>2</v>
      </c>
      <c r="M26">
        <v>2</v>
      </c>
      <c r="N26">
        <v>2</v>
      </c>
      <c r="O26">
        <v>4</v>
      </c>
      <c r="P26">
        <v>3</v>
      </c>
      <c r="Q26">
        <v>4</v>
      </c>
      <c r="R26">
        <v>3</v>
      </c>
      <c r="S26">
        <v>5</v>
      </c>
      <c r="T26">
        <v>4</v>
      </c>
      <c r="U26">
        <v>2</v>
      </c>
    </row>
    <row r="27" spans="1:21" x14ac:dyDescent="0.25">
      <c r="A27" t="s">
        <v>4</v>
      </c>
      <c r="C27">
        <v>0</v>
      </c>
      <c r="D27">
        <v>0</v>
      </c>
      <c r="E27">
        <v>0</v>
      </c>
      <c r="F27">
        <v>2</v>
      </c>
      <c r="G27">
        <v>1</v>
      </c>
      <c r="H27">
        <v>2</v>
      </c>
      <c r="I27">
        <v>2</v>
      </c>
      <c r="J27">
        <v>1</v>
      </c>
      <c r="K27">
        <v>2</v>
      </c>
      <c r="L27">
        <v>0</v>
      </c>
      <c r="M27">
        <v>2</v>
      </c>
      <c r="N27">
        <v>0</v>
      </c>
      <c r="O27">
        <v>0</v>
      </c>
      <c r="P27">
        <v>0</v>
      </c>
      <c r="Q27">
        <v>1</v>
      </c>
      <c r="R27">
        <v>1</v>
      </c>
      <c r="S27">
        <v>2</v>
      </c>
      <c r="T27">
        <v>2</v>
      </c>
      <c r="U27">
        <v>2</v>
      </c>
    </row>
    <row r="28" spans="1:21" x14ac:dyDescent="0.25">
      <c r="A28" t="s">
        <v>5</v>
      </c>
      <c r="C28">
        <v>0</v>
      </c>
      <c r="D28">
        <v>0</v>
      </c>
      <c r="E28">
        <v>1</v>
      </c>
      <c r="F28">
        <v>2</v>
      </c>
      <c r="G28">
        <v>2</v>
      </c>
      <c r="H28">
        <v>2</v>
      </c>
      <c r="I28">
        <v>2</v>
      </c>
      <c r="J28">
        <v>2</v>
      </c>
      <c r="K28">
        <v>2</v>
      </c>
      <c r="L28">
        <v>1</v>
      </c>
      <c r="M28">
        <v>2</v>
      </c>
      <c r="N28">
        <v>0</v>
      </c>
      <c r="O28">
        <v>0</v>
      </c>
      <c r="P28">
        <v>2</v>
      </c>
      <c r="Q28">
        <v>2</v>
      </c>
      <c r="R28">
        <v>2</v>
      </c>
      <c r="S28">
        <v>2</v>
      </c>
      <c r="T28">
        <v>1</v>
      </c>
      <c r="U28">
        <v>2</v>
      </c>
    </row>
    <row r="29" spans="1:21" x14ac:dyDescent="0.25">
      <c r="A29" t="s">
        <v>6</v>
      </c>
      <c r="C29">
        <v>0</v>
      </c>
      <c r="D29">
        <v>0</v>
      </c>
      <c r="E29">
        <v>0</v>
      </c>
      <c r="F29">
        <v>1</v>
      </c>
      <c r="G29">
        <v>0</v>
      </c>
      <c r="H29">
        <v>0</v>
      </c>
      <c r="I29">
        <v>1</v>
      </c>
      <c r="J29">
        <v>2</v>
      </c>
      <c r="K29">
        <v>0</v>
      </c>
      <c r="L29">
        <v>0</v>
      </c>
      <c r="M29">
        <v>0</v>
      </c>
      <c r="N29">
        <v>0</v>
      </c>
      <c r="O29">
        <v>0</v>
      </c>
      <c r="P29">
        <v>1</v>
      </c>
      <c r="Q29">
        <v>2</v>
      </c>
      <c r="R29">
        <v>4</v>
      </c>
      <c r="S29">
        <v>5</v>
      </c>
      <c r="T29">
        <v>1</v>
      </c>
      <c r="U29">
        <v>0</v>
      </c>
    </row>
    <row r="30" spans="1:21" x14ac:dyDescent="0.25">
      <c r="A30" t="s">
        <v>7</v>
      </c>
      <c r="C30">
        <v>0</v>
      </c>
      <c r="D30">
        <v>3</v>
      </c>
      <c r="E30">
        <v>3</v>
      </c>
      <c r="F30">
        <v>2</v>
      </c>
      <c r="G30">
        <v>1</v>
      </c>
      <c r="H30">
        <v>1</v>
      </c>
      <c r="I30">
        <v>1</v>
      </c>
      <c r="J30">
        <v>2</v>
      </c>
      <c r="K30">
        <v>1</v>
      </c>
      <c r="L30">
        <v>2</v>
      </c>
      <c r="M30">
        <v>0</v>
      </c>
      <c r="N30">
        <v>2</v>
      </c>
      <c r="O30">
        <v>2</v>
      </c>
      <c r="P30">
        <v>3</v>
      </c>
      <c r="Q30">
        <v>3</v>
      </c>
      <c r="R30">
        <v>3</v>
      </c>
      <c r="S30">
        <v>3</v>
      </c>
      <c r="T30">
        <v>3</v>
      </c>
      <c r="U30" s="7"/>
    </row>
    <row r="31" spans="1:21" x14ac:dyDescent="0.25">
      <c r="A31" t="s">
        <v>8</v>
      </c>
      <c r="C31">
        <v>2</v>
      </c>
      <c r="D31">
        <v>1</v>
      </c>
      <c r="E31">
        <v>1</v>
      </c>
      <c r="F31">
        <v>0</v>
      </c>
      <c r="G31">
        <v>3</v>
      </c>
      <c r="H31">
        <v>1</v>
      </c>
      <c r="I31">
        <v>0</v>
      </c>
      <c r="J31">
        <v>0</v>
      </c>
      <c r="K31">
        <v>0</v>
      </c>
      <c r="L31">
        <v>2</v>
      </c>
      <c r="M31">
        <v>2</v>
      </c>
      <c r="N31">
        <v>2</v>
      </c>
      <c r="O31">
        <v>3</v>
      </c>
      <c r="P31">
        <v>3</v>
      </c>
      <c r="Q31">
        <v>1</v>
      </c>
      <c r="R31">
        <v>3</v>
      </c>
      <c r="S31">
        <v>4</v>
      </c>
      <c r="T31">
        <v>3</v>
      </c>
      <c r="U31">
        <v>2</v>
      </c>
    </row>
    <row r="32" spans="1:21" x14ac:dyDescent="0.25">
      <c r="A32" t="s">
        <v>9</v>
      </c>
      <c r="C32">
        <v>0</v>
      </c>
      <c r="D32">
        <v>2</v>
      </c>
      <c r="E32">
        <v>3</v>
      </c>
      <c r="F32">
        <v>4</v>
      </c>
      <c r="G32">
        <v>1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1</v>
      </c>
      <c r="R32">
        <v>0</v>
      </c>
      <c r="S32">
        <v>0</v>
      </c>
      <c r="T32">
        <v>0</v>
      </c>
      <c r="U32" s="7"/>
    </row>
    <row r="33" spans="1:21" x14ac:dyDescent="0.25">
      <c r="A33" t="s">
        <v>10</v>
      </c>
      <c r="C33">
        <v>0</v>
      </c>
      <c r="D33">
        <v>0</v>
      </c>
      <c r="E33">
        <v>0</v>
      </c>
      <c r="F33">
        <v>0</v>
      </c>
      <c r="G33">
        <v>0</v>
      </c>
      <c r="H33">
        <v>1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2</v>
      </c>
      <c r="Q33">
        <v>0</v>
      </c>
      <c r="R33">
        <v>0</v>
      </c>
      <c r="S33">
        <v>0</v>
      </c>
      <c r="T33">
        <v>1</v>
      </c>
      <c r="U33">
        <v>1</v>
      </c>
    </row>
    <row r="34" spans="1:21" x14ac:dyDescent="0.25">
      <c r="A34" t="s">
        <v>11</v>
      </c>
      <c r="C34">
        <v>3</v>
      </c>
      <c r="D34">
        <v>1</v>
      </c>
      <c r="E34">
        <v>1</v>
      </c>
      <c r="F34">
        <v>1</v>
      </c>
      <c r="G34">
        <v>0</v>
      </c>
      <c r="H34">
        <v>2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  <c r="P34">
        <v>1</v>
      </c>
      <c r="Q34">
        <v>0</v>
      </c>
      <c r="R34">
        <v>0</v>
      </c>
      <c r="S34">
        <v>0</v>
      </c>
      <c r="T34">
        <v>0</v>
      </c>
      <c r="U34" s="7"/>
    </row>
    <row r="35" spans="1:21" x14ac:dyDescent="0.25">
      <c r="A35" t="s">
        <v>19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</row>
    <row r="36" spans="1:21" ht="15.75" x14ac:dyDescent="0.25">
      <c r="A36" s="2" t="s">
        <v>12</v>
      </c>
      <c r="B36" s="2"/>
      <c r="C36" s="2">
        <f>SUM(C23:C35)</f>
        <v>6</v>
      </c>
      <c r="D36" s="2">
        <f t="shared" ref="D36:T36" si="0">SUM(D23:D35)</f>
        <v>11</v>
      </c>
      <c r="E36" s="2">
        <f t="shared" si="0"/>
        <v>17</v>
      </c>
      <c r="F36" s="2">
        <f t="shared" si="0"/>
        <v>20</v>
      </c>
      <c r="G36" s="2">
        <f t="shared" si="0"/>
        <v>14</v>
      </c>
      <c r="H36" s="2">
        <f t="shared" si="0"/>
        <v>14</v>
      </c>
      <c r="I36" s="2">
        <f t="shared" si="0"/>
        <v>12</v>
      </c>
      <c r="J36" s="2">
        <f t="shared" si="0"/>
        <v>17</v>
      </c>
      <c r="K36" s="2">
        <f t="shared" si="0"/>
        <v>11</v>
      </c>
      <c r="L36" s="2">
        <f t="shared" si="0"/>
        <v>11</v>
      </c>
      <c r="M36" s="2">
        <f t="shared" si="0"/>
        <v>16</v>
      </c>
      <c r="N36">
        <f t="shared" si="0"/>
        <v>8</v>
      </c>
      <c r="O36">
        <f t="shared" si="0"/>
        <v>15</v>
      </c>
      <c r="P36">
        <f t="shared" si="0"/>
        <v>21</v>
      </c>
      <c r="Q36">
        <f t="shared" si="0"/>
        <v>17</v>
      </c>
      <c r="R36">
        <f t="shared" si="0"/>
        <v>24</v>
      </c>
      <c r="S36">
        <f t="shared" si="0"/>
        <v>25</v>
      </c>
      <c r="T36">
        <f t="shared" si="0"/>
        <v>20</v>
      </c>
      <c r="U36">
        <f>SUM(U23:U35)</f>
        <v>16</v>
      </c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9" spans="1:21" x14ac:dyDescent="0.25">
      <c r="A39" s="8" t="s">
        <v>15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21" x14ac:dyDescent="0.25">
      <c r="C40">
        <v>2001</v>
      </c>
      <c r="D40">
        <v>2002</v>
      </c>
      <c r="E40">
        <v>2003</v>
      </c>
      <c r="F40">
        <v>2004</v>
      </c>
      <c r="G40">
        <v>2005</v>
      </c>
      <c r="H40">
        <v>2006</v>
      </c>
      <c r="I40">
        <v>2007</v>
      </c>
      <c r="J40">
        <v>2008</v>
      </c>
      <c r="K40">
        <v>2009</v>
      </c>
      <c r="L40">
        <v>2010</v>
      </c>
      <c r="M40">
        <v>2011</v>
      </c>
      <c r="N40">
        <v>2012</v>
      </c>
      <c r="O40">
        <v>2013</v>
      </c>
      <c r="P40">
        <v>2014</v>
      </c>
      <c r="Q40">
        <v>2015</v>
      </c>
      <c r="R40">
        <v>2016</v>
      </c>
      <c r="S40">
        <v>2017</v>
      </c>
      <c r="T40">
        <v>2018</v>
      </c>
      <c r="U40">
        <v>2019</v>
      </c>
    </row>
    <row r="41" spans="1:21" x14ac:dyDescent="0.25">
      <c r="A41" t="s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1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</row>
    <row r="42" spans="1:21" x14ac:dyDescent="0.25">
      <c r="A42" t="s">
        <v>1</v>
      </c>
      <c r="C42">
        <v>0</v>
      </c>
      <c r="D42">
        <v>0</v>
      </c>
      <c r="E42">
        <v>3</v>
      </c>
      <c r="F42">
        <v>1</v>
      </c>
      <c r="G42">
        <v>0</v>
      </c>
      <c r="H42">
        <v>2</v>
      </c>
      <c r="I42">
        <v>2</v>
      </c>
      <c r="J42">
        <v>0</v>
      </c>
      <c r="K42">
        <v>1</v>
      </c>
      <c r="L42">
        <v>0</v>
      </c>
      <c r="M42">
        <v>1</v>
      </c>
      <c r="N42">
        <v>2</v>
      </c>
      <c r="O42">
        <v>0</v>
      </c>
      <c r="P42">
        <v>3</v>
      </c>
      <c r="Q42">
        <v>1</v>
      </c>
      <c r="R42">
        <v>0</v>
      </c>
      <c r="S42">
        <v>1</v>
      </c>
      <c r="T42">
        <v>1</v>
      </c>
      <c r="U42">
        <v>2</v>
      </c>
    </row>
    <row r="43" spans="1:21" x14ac:dyDescent="0.25">
      <c r="A43" t="s">
        <v>2</v>
      </c>
      <c r="C43">
        <v>1</v>
      </c>
      <c r="D43">
        <v>1</v>
      </c>
      <c r="E43">
        <v>0</v>
      </c>
      <c r="F43">
        <v>1</v>
      </c>
      <c r="G43">
        <v>1</v>
      </c>
      <c r="H43">
        <v>0</v>
      </c>
      <c r="I43">
        <v>0</v>
      </c>
      <c r="J43">
        <v>2</v>
      </c>
      <c r="K43">
        <v>3</v>
      </c>
      <c r="L43">
        <v>0</v>
      </c>
      <c r="M43">
        <v>3</v>
      </c>
      <c r="N43">
        <v>3</v>
      </c>
      <c r="O43">
        <v>3</v>
      </c>
      <c r="P43">
        <v>3</v>
      </c>
      <c r="Q43">
        <v>1</v>
      </c>
      <c r="R43">
        <v>4</v>
      </c>
      <c r="S43">
        <v>2</v>
      </c>
      <c r="T43">
        <v>7</v>
      </c>
      <c r="U43">
        <v>6</v>
      </c>
    </row>
    <row r="44" spans="1:21" x14ac:dyDescent="0.25">
      <c r="A44" t="s">
        <v>3</v>
      </c>
      <c r="C44">
        <v>0</v>
      </c>
      <c r="D44">
        <v>2</v>
      </c>
      <c r="E44">
        <v>5</v>
      </c>
      <c r="F44">
        <v>3</v>
      </c>
      <c r="G44">
        <v>7</v>
      </c>
      <c r="H44">
        <v>5</v>
      </c>
      <c r="I44">
        <v>2</v>
      </c>
      <c r="J44">
        <v>7</v>
      </c>
      <c r="K44">
        <v>5</v>
      </c>
      <c r="L44">
        <v>1</v>
      </c>
      <c r="M44">
        <v>4</v>
      </c>
      <c r="N44">
        <v>6</v>
      </c>
      <c r="O44">
        <v>1</v>
      </c>
      <c r="P44">
        <v>4</v>
      </c>
      <c r="Q44">
        <v>1</v>
      </c>
      <c r="R44">
        <v>4</v>
      </c>
      <c r="S44">
        <v>1</v>
      </c>
      <c r="T44">
        <v>5</v>
      </c>
      <c r="U44">
        <v>5</v>
      </c>
    </row>
    <row r="45" spans="1:21" x14ac:dyDescent="0.25">
      <c r="A45" t="s">
        <v>4</v>
      </c>
      <c r="C45">
        <v>0</v>
      </c>
      <c r="D45">
        <v>0</v>
      </c>
      <c r="E45">
        <v>0</v>
      </c>
      <c r="F45">
        <v>0</v>
      </c>
      <c r="G45">
        <v>3</v>
      </c>
      <c r="H45">
        <v>2</v>
      </c>
      <c r="I45">
        <v>1</v>
      </c>
      <c r="J45">
        <v>2</v>
      </c>
      <c r="K45">
        <v>3</v>
      </c>
      <c r="L45">
        <v>3</v>
      </c>
      <c r="M45">
        <v>3</v>
      </c>
      <c r="N45">
        <v>0</v>
      </c>
      <c r="O45">
        <v>1</v>
      </c>
      <c r="P45">
        <v>2</v>
      </c>
      <c r="Q45">
        <v>0</v>
      </c>
      <c r="R45">
        <v>3</v>
      </c>
      <c r="S45">
        <v>2</v>
      </c>
      <c r="T45">
        <v>3</v>
      </c>
      <c r="U45">
        <v>2</v>
      </c>
    </row>
    <row r="46" spans="1:21" x14ac:dyDescent="0.25">
      <c r="A46" t="s">
        <v>5</v>
      </c>
      <c r="C46">
        <v>0</v>
      </c>
      <c r="D46">
        <v>0</v>
      </c>
      <c r="E46">
        <v>1</v>
      </c>
      <c r="F46">
        <v>1</v>
      </c>
      <c r="G46">
        <v>0</v>
      </c>
      <c r="H46">
        <v>1</v>
      </c>
      <c r="I46">
        <v>2</v>
      </c>
      <c r="J46">
        <v>3</v>
      </c>
      <c r="K46">
        <v>2</v>
      </c>
      <c r="L46">
        <v>3</v>
      </c>
      <c r="M46">
        <v>3</v>
      </c>
      <c r="N46">
        <v>3</v>
      </c>
      <c r="O46">
        <v>3</v>
      </c>
      <c r="P46">
        <v>0</v>
      </c>
      <c r="Q46">
        <v>2</v>
      </c>
      <c r="R46">
        <v>2</v>
      </c>
      <c r="S46">
        <v>2</v>
      </c>
      <c r="T46">
        <v>2</v>
      </c>
      <c r="U46">
        <v>0</v>
      </c>
    </row>
    <row r="47" spans="1:21" x14ac:dyDescent="0.25">
      <c r="A47" t="s">
        <v>6</v>
      </c>
      <c r="C47">
        <v>2</v>
      </c>
      <c r="D47">
        <v>3</v>
      </c>
      <c r="E47">
        <v>2</v>
      </c>
      <c r="F47">
        <v>3</v>
      </c>
      <c r="G47">
        <v>9</v>
      </c>
      <c r="H47">
        <v>6</v>
      </c>
      <c r="I47">
        <v>4</v>
      </c>
      <c r="J47">
        <v>4</v>
      </c>
      <c r="K47">
        <v>1</v>
      </c>
      <c r="L47">
        <v>2</v>
      </c>
      <c r="M47">
        <v>1</v>
      </c>
      <c r="N47">
        <v>1</v>
      </c>
      <c r="O47">
        <v>0</v>
      </c>
      <c r="P47">
        <v>3</v>
      </c>
      <c r="Q47">
        <v>7</v>
      </c>
      <c r="R47">
        <v>9</v>
      </c>
      <c r="S47">
        <v>11</v>
      </c>
      <c r="T47">
        <v>4</v>
      </c>
      <c r="U47">
        <v>2</v>
      </c>
    </row>
    <row r="48" spans="1:21" x14ac:dyDescent="0.25">
      <c r="A48" t="s">
        <v>7</v>
      </c>
      <c r="C48">
        <v>0</v>
      </c>
      <c r="D48">
        <v>0</v>
      </c>
      <c r="E48">
        <v>1</v>
      </c>
      <c r="F48">
        <v>4</v>
      </c>
      <c r="G48">
        <v>5</v>
      </c>
      <c r="H48">
        <v>2</v>
      </c>
      <c r="I48">
        <v>4</v>
      </c>
      <c r="J48">
        <v>3</v>
      </c>
      <c r="K48">
        <v>6</v>
      </c>
      <c r="L48">
        <v>2</v>
      </c>
      <c r="M48">
        <v>3</v>
      </c>
      <c r="N48">
        <v>4</v>
      </c>
      <c r="O48">
        <v>3</v>
      </c>
      <c r="P48">
        <v>2</v>
      </c>
      <c r="Q48">
        <v>1</v>
      </c>
      <c r="R48">
        <v>2</v>
      </c>
      <c r="S48">
        <v>1</v>
      </c>
      <c r="T48">
        <v>3</v>
      </c>
      <c r="U48" s="7"/>
    </row>
    <row r="49" spans="1:21" x14ac:dyDescent="0.25">
      <c r="A49" t="s">
        <v>8</v>
      </c>
      <c r="C49">
        <v>0</v>
      </c>
      <c r="D49">
        <v>2</v>
      </c>
      <c r="E49">
        <v>0</v>
      </c>
      <c r="F49">
        <v>0</v>
      </c>
      <c r="G49">
        <v>1</v>
      </c>
      <c r="H49">
        <v>0</v>
      </c>
      <c r="I49">
        <v>1</v>
      </c>
      <c r="J49">
        <v>2</v>
      </c>
      <c r="K49">
        <v>4</v>
      </c>
      <c r="L49">
        <v>5</v>
      </c>
      <c r="M49">
        <v>6</v>
      </c>
      <c r="N49">
        <v>4</v>
      </c>
      <c r="O49">
        <v>3</v>
      </c>
      <c r="P49">
        <v>2</v>
      </c>
      <c r="Q49">
        <v>4</v>
      </c>
      <c r="R49">
        <v>3</v>
      </c>
      <c r="S49">
        <v>4</v>
      </c>
      <c r="T49">
        <v>4</v>
      </c>
      <c r="U49">
        <v>1</v>
      </c>
    </row>
    <row r="50" spans="1:21" x14ac:dyDescent="0.25">
      <c r="A50" t="s">
        <v>9</v>
      </c>
      <c r="C50">
        <v>0</v>
      </c>
      <c r="D50">
        <v>3</v>
      </c>
      <c r="E50">
        <v>3</v>
      </c>
      <c r="F50">
        <v>2</v>
      </c>
      <c r="G50">
        <v>1</v>
      </c>
      <c r="H50">
        <v>1</v>
      </c>
      <c r="I50">
        <v>2</v>
      </c>
      <c r="J50">
        <v>1</v>
      </c>
      <c r="K50">
        <v>1</v>
      </c>
      <c r="L50">
        <v>0</v>
      </c>
      <c r="M50">
        <v>0</v>
      </c>
      <c r="N50">
        <v>0</v>
      </c>
      <c r="O50">
        <v>0</v>
      </c>
      <c r="P50">
        <v>0</v>
      </c>
      <c r="Q50">
        <v>1</v>
      </c>
      <c r="R50">
        <v>1</v>
      </c>
      <c r="S50">
        <v>0</v>
      </c>
      <c r="T50">
        <v>1</v>
      </c>
      <c r="U50" s="7"/>
    </row>
    <row r="51" spans="1:21" x14ac:dyDescent="0.25">
      <c r="A51" t="s">
        <v>10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1</v>
      </c>
      <c r="K51">
        <v>1</v>
      </c>
      <c r="L51">
        <v>1</v>
      </c>
      <c r="M51">
        <v>0</v>
      </c>
      <c r="N51">
        <v>0</v>
      </c>
      <c r="O51">
        <v>2</v>
      </c>
      <c r="P51">
        <v>3</v>
      </c>
      <c r="Q51">
        <v>1</v>
      </c>
      <c r="R51">
        <v>0</v>
      </c>
      <c r="S51">
        <v>2</v>
      </c>
      <c r="T51">
        <v>1</v>
      </c>
      <c r="U51">
        <v>3</v>
      </c>
    </row>
    <row r="52" spans="1:21" x14ac:dyDescent="0.25">
      <c r="A52" t="s">
        <v>11</v>
      </c>
      <c r="C52">
        <v>1</v>
      </c>
      <c r="D52">
        <v>0</v>
      </c>
      <c r="E52">
        <v>3</v>
      </c>
      <c r="F52">
        <v>0</v>
      </c>
      <c r="G52">
        <v>0</v>
      </c>
      <c r="H52">
        <v>2</v>
      </c>
      <c r="I52">
        <v>5</v>
      </c>
      <c r="J52">
        <v>0</v>
      </c>
      <c r="K52">
        <v>1</v>
      </c>
      <c r="L52">
        <v>0</v>
      </c>
      <c r="M52">
        <v>0</v>
      </c>
      <c r="N52">
        <v>2</v>
      </c>
      <c r="O52">
        <v>0</v>
      </c>
      <c r="P52">
        <v>0</v>
      </c>
      <c r="Q52">
        <v>0</v>
      </c>
      <c r="R52">
        <v>2</v>
      </c>
      <c r="S52">
        <v>0</v>
      </c>
      <c r="T52">
        <v>0</v>
      </c>
      <c r="U52" s="7"/>
    </row>
    <row r="53" spans="1:21" x14ac:dyDescent="0.25">
      <c r="A53" t="s">
        <v>19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</row>
    <row r="54" spans="1:21" ht="15.75" x14ac:dyDescent="0.25">
      <c r="A54" s="2" t="s">
        <v>12</v>
      </c>
      <c r="B54" s="2"/>
      <c r="C54" s="2">
        <f>SUM(C41:C53)</f>
        <v>4</v>
      </c>
      <c r="D54" s="2">
        <f t="shared" ref="D54:T54" si="1">SUM(D41:D53)</f>
        <v>11</v>
      </c>
      <c r="E54" s="2">
        <f t="shared" si="1"/>
        <v>18</v>
      </c>
      <c r="F54" s="2">
        <f t="shared" si="1"/>
        <v>15</v>
      </c>
      <c r="G54" s="2">
        <f t="shared" si="1"/>
        <v>27</v>
      </c>
      <c r="H54" s="2">
        <f t="shared" si="1"/>
        <v>21</v>
      </c>
      <c r="I54" s="2">
        <f t="shared" si="1"/>
        <v>23</v>
      </c>
      <c r="J54" s="2">
        <f t="shared" si="1"/>
        <v>26</v>
      </c>
      <c r="K54" s="2">
        <f t="shared" si="1"/>
        <v>28</v>
      </c>
      <c r="L54" s="2">
        <f t="shared" si="1"/>
        <v>17</v>
      </c>
      <c r="M54" s="2">
        <f t="shared" si="1"/>
        <v>24</v>
      </c>
      <c r="N54">
        <f t="shared" si="1"/>
        <v>25</v>
      </c>
      <c r="O54">
        <f t="shared" si="1"/>
        <v>16</v>
      </c>
      <c r="P54">
        <f t="shared" si="1"/>
        <v>22</v>
      </c>
      <c r="Q54">
        <f t="shared" si="1"/>
        <v>19</v>
      </c>
      <c r="R54">
        <f t="shared" si="1"/>
        <v>30</v>
      </c>
      <c r="S54">
        <f t="shared" si="1"/>
        <v>26</v>
      </c>
      <c r="T54">
        <f t="shared" si="1"/>
        <v>31</v>
      </c>
      <c r="U54">
        <f>SUM(U41:U53)</f>
        <v>21</v>
      </c>
    </row>
    <row r="55" spans="1:2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7" spans="1:21" ht="15.75" x14ac:dyDescent="0.25">
      <c r="A57" s="10" t="s">
        <v>16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21" x14ac:dyDescent="0.25">
      <c r="C58">
        <v>2001</v>
      </c>
      <c r="D58">
        <v>2002</v>
      </c>
      <c r="E58">
        <v>2003</v>
      </c>
      <c r="F58">
        <v>2004</v>
      </c>
      <c r="G58">
        <v>2005</v>
      </c>
      <c r="H58">
        <v>2006</v>
      </c>
      <c r="I58">
        <v>2007</v>
      </c>
      <c r="J58">
        <v>2008</v>
      </c>
      <c r="K58">
        <v>2009</v>
      </c>
      <c r="L58">
        <v>2010</v>
      </c>
      <c r="M58">
        <v>2011</v>
      </c>
      <c r="N58">
        <v>2012</v>
      </c>
      <c r="O58">
        <v>2013</v>
      </c>
      <c r="P58">
        <v>2014</v>
      </c>
      <c r="Q58">
        <v>2015</v>
      </c>
      <c r="R58">
        <v>2016</v>
      </c>
      <c r="S58">
        <v>2017</v>
      </c>
      <c r="T58">
        <v>2018</v>
      </c>
      <c r="U58">
        <v>2019</v>
      </c>
    </row>
    <row r="59" spans="1:21" x14ac:dyDescent="0.25">
      <c r="A59" t="s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1</v>
      </c>
      <c r="U59">
        <v>0</v>
      </c>
    </row>
    <row r="60" spans="1:21" x14ac:dyDescent="0.25">
      <c r="A60" t="s">
        <v>1</v>
      </c>
      <c r="C60">
        <v>0</v>
      </c>
      <c r="D60">
        <v>0</v>
      </c>
      <c r="E60">
        <v>2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1</v>
      </c>
      <c r="N60">
        <v>1</v>
      </c>
      <c r="O60">
        <v>0</v>
      </c>
      <c r="P60">
        <v>1</v>
      </c>
      <c r="Q60">
        <v>0</v>
      </c>
      <c r="R60">
        <v>0</v>
      </c>
      <c r="S60">
        <v>0</v>
      </c>
      <c r="T60">
        <v>0</v>
      </c>
      <c r="U60">
        <v>0</v>
      </c>
    </row>
    <row r="61" spans="1:21" x14ac:dyDescent="0.25">
      <c r="A61" t="s">
        <v>2</v>
      </c>
      <c r="C61">
        <v>0</v>
      </c>
      <c r="D61">
        <v>1</v>
      </c>
      <c r="E61">
        <v>1</v>
      </c>
      <c r="F61">
        <v>0</v>
      </c>
      <c r="G61">
        <v>1</v>
      </c>
      <c r="H61">
        <v>2</v>
      </c>
      <c r="I61">
        <v>2</v>
      </c>
      <c r="J61">
        <v>2</v>
      </c>
      <c r="K61">
        <v>0</v>
      </c>
      <c r="L61">
        <v>0</v>
      </c>
      <c r="M61">
        <v>1</v>
      </c>
      <c r="N61">
        <v>1</v>
      </c>
      <c r="O61">
        <v>1</v>
      </c>
      <c r="P61">
        <v>2</v>
      </c>
      <c r="Q61">
        <v>1</v>
      </c>
      <c r="R61">
        <v>1</v>
      </c>
      <c r="S61">
        <v>3</v>
      </c>
      <c r="T61">
        <v>0</v>
      </c>
      <c r="U61">
        <v>1</v>
      </c>
    </row>
    <row r="62" spans="1:21" x14ac:dyDescent="0.25">
      <c r="A62" t="s">
        <v>3</v>
      </c>
      <c r="C62">
        <v>0</v>
      </c>
      <c r="D62">
        <v>2</v>
      </c>
      <c r="E62">
        <v>0</v>
      </c>
      <c r="F62">
        <v>1</v>
      </c>
      <c r="G62">
        <v>1</v>
      </c>
      <c r="H62">
        <v>2</v>
      </c>
      <c r="I62" s="5">
        <v>3</v>
      </c>
      <c r="J62">
        <v>0</v>
      </c>
      <c r="K62">
        <v>3</v>
      </c>
      <c r="L62">
        <v>3</v>
      </c>
      <c r="M62">
        <v>1</v>
      </c>
      <c r="N62">
        <v>4</v>
      </c>
      <c r="O62">
        <v>1</v>
      </c>
      <c r="P62">
        <v>1</v>
      </c>
      <c r="Q62">
        <v>1</v>
      </c>
      <c r="R62">
        <v>1</v>
      </c>
      <c r="S62">
        <v>2</v>
      </c>
      <c r="T62">
        <v>1</v>
      </c>
      <c r="U62">
        <v>2</v>
      </c>
    </row>
    <row r="63" spans="1:21" x14ac:dyDescent="0.25">
      <c r="A63" t="s">
        <v>4</v>
      </c>
      <c r="C63">
        <v>0</v>
      </c>
      <c r="D63">
        <v>0</v>
      </c>
      <c r="E63">
        <v>0</v>
      </c>
      <c r="F63">
        <v>0</v>
      </c>
      <c r="G63">
        <v>0</v>
      </c>
      <c r="H63">
        <v>3</v>
      </c>
      <c r="I63">
        <v>1</v>
      </c>
      <c r="J63">
        <v>0</v>
      </c>
      <c r="K63">
        <v>0</v>
      </c>
      <c r="L63">
        <v>0</v>
      </c>
      <c r="M63">
        <v>1</v>
      </c>
      <c r="N63">
        <v>0</v>
      </c>
      <c r="O63">
        <v>0</v>
      </c>
      <c r="P63">
        <v>1</v>
      </c>
      <c r="Q63">
        <v>1</v>
      </c>
      <c r="R63">
        <v>0</v>
      </c>
      <c r="S63">
        <v>1</v>
      </c>
      <c r="T63">
        <v>1</v>
      </c>
      <c r="U63">
        <v>2</v>
      </c>
    </row>
    <row r="64" spans="1:21" x14ac:dyDescent="0.25">
      <c r="A64" t="s">
        <v>5</v>
      </c>
      <c r="C64">
        <v>0</v>
      </c>
      <c r="D64">
        <v>0</v>
      </c>
      <c r="E64">
        <v>0</v>
      </c>
      <c r="F64">
        <v>2</v>
      </c>
      <c r="G64">
        <v>1</v>
      </c>
      <c r="H64">
        <v>1</v>
      </c>
      <c r="I64">
        <v>0</v>
      </c>
      <c r="J64">
        <v>0</v>
      </c>
      <c r="K64">
        <v>1</v>
      </c>
      <c r="L64">
        <v>1</v>
      </c>
      <c r="M64">
        <v>0</v>
      </c>
      <c r="N64">
        <v>1</v>
      </c>
      <c r="O64">
        <v>0</v>
      </c>
      <c r="P64">
        <v>0</v>
      </c>
      <c r="Q64">
        <v>1</v>
      </c>
      <c r="R64">
        <v>0</v>
      </c>
      <c r="S64">
        <v>2</v>
      </c>
      <c r="T64">
        <v>0</v>
      </c>
      <c r="U64">
        <v>0</v>
      </c>
    </row>
    <row r="65" spans="1:21" x14ac:dyDescent="0.25">
      <c r="A65" t="s">
        <v>6</v>
      </c>
      <c r="C65">
        <v>0</v>
      </c>
      <c r="D65">
        <v>3</v>
      </c>
      <c r="E65">
        <v>1</v>
      </c>
      <c r="F65">
        <v>1</v>
      </c>
      <c r="G65">
        <v>0</v>
      </c>
      <c r="H65">
        <v>2</v>
      </c>
      <c r="I65">
        <v>0</v>
      </c>
      <c r="J65">
        <v>5</v>
      </c>
      <c r="K65">
        <v>2</v>
      </c>
      <c r="L65">
        <v>0</v>
      </c>
      <c r="M65">
        <v>0</v>
      </c>
      <c r="N65">
        <v>1</v>
      </c>
      <c r="O65">
        <v>1</v>
      </c>
      <c r="P65">
        <v>1</v>
      </c>
      <c r="Q65">
        <v>4</v>
      </c>
      <c r="R65">
        <v>2</v>
      </c>
      <c r="S65">
        <v>1</v>
      </c>
      <c r="T65">
        <v>1</v>
      </c>
      <c r="U65">
        <v>1</v>
      </c>
    </row>
    <row r="66" spans="1:21" x14ac:dyDescent="0.25">
      <c r="A66" t="s">
        <v>7</v>
      </c>
      <c r="C66">
        <v>0</v>
      </c>
      <c r="D66">
        <v>0</v>
      </c>
      <c r="E66">
        <v>0</v>
      </c>
      <c r="F66">
        <v>0</v>
      </c>
      <c r="G66">
        <v>3</v>
      </c>
      <c r="H66">
        <v>0</v>
      </c>
      <c r="I66">
        <v>5</v>
      </c>
      <c r="J66">
        <v>1</v>
      </c>
      <c r="K66">
        <v>3</v>
      </c>
      <c r="L66">
        <v>0</v>
      </c>
      <c r="M66">
        <v>2</v>
      </c>
      <c r="N66">
        <v>1</v>
      </c>
      <c r="O66">
        <v>1</v>
      </c>
      <c r="P66">
        <v>1</v>
      </c>
      <c r="Q66">
        <v>1</v>
      </c>
      <c r="R66">
        <v>0</v>
      </c>
      <c r="S66">
        <v>0</v>
      </c>
      <c r="T66">
        <v>1</v>
      </c>
      <c r="U66" s="7"/>
    </row>
    <row r="67" spans="1:21" x14ac:dyDescent="0.25">
      <c r="A67" t="s">
        <v>8</v>
      </c>
      <c r="C67">
        <v>0</v>
      </c>
      <c r="D67">
        <v>0</v>
      </c>
      <c r="E67">
        <v>0</v>
      </c>
      <c r="F67">
        <v>0</v>
      </c>
      <c r="G67">
        <v>0</v>
      </c>
      <c r="H67">
        <v>1</v>
      </c>
      <c r="I67">
        <v>1</v>
      </c>
      <c r="J67">
        <v>1</v>
      </c>
      <c r="K67">
        <v>1</v>
      </c>
      <c r="L67">
        <v>1</v>
      </c>
      <c r="M67">
        <v>4</v>
      </c>
      <c r="N67">
        <v>2</v>
      </c>
      <c r="O67">
        <v>3</v>
      </c>
      <c r="P67">
        <v>2</v>
      </c>
      <c r="Q67">
        <v>1</v>
      </c>
      <c r="R67">
        <v>1</v>
      </c>
      <c r="S67">
        <v>1</v>
      </c>
      <c r="T67">
        <v>1</v>
      </c>
      <c r="U67">
        <v>0</v>
      </c>
    </row>
    <row r="68" spans="1:21" x14ac:dyDescent="0.25">
      <c r="A68" t="s">
        <v>9</v>
      </c>
      <c r="C68">
        <v>0</v>
      </c>
      <c r="D68">
        <v>1</v>
      </c>
      <c r="E68">
        <v>0</v>
      </c>
      <c r="F68">
        <v>1</v>
      </c>
      <c r="G68">
        <v>2</v>
      </c>
      <c r="H68">
        <v>0</v>
      </c>
      <c r="I68">
        <v>0</v>
      </c>
      <c r="J68">
        <v>0</v>
      </c>
      <c r="K68">
        <v>1</v>
      </c>
      <c r="L68">
        <v>0</v>
      </c>
      <c r="M68">
        <v>0</v>
      </c>
      <c r="N68">
        <v>1</v>
      </c>
      <c r="O68">
        <v>0</v>
      </c>
      <c r="P68">
        <v>1</v>
      </c>
      <c r="Q68">
        <v>2</v>
      </c>
      <c r="R68">
        <v>2</v>
      </c>
      <c r="S68">
        <v>2</v>
      </c>
      <c r="T68">
        <v>0</v>
      </c>
      <c r="U68" s="7"/>
    </row>
    <row r="69" spans="1:21" x14ac:dyDescent="0.25">
      <c r="A69" t="s">
        <v>10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</v>
      </c>
      <c r="L69">
        <v>0</v>
      </c>
      <c r="M69">
        <v>0</v>
      </c>
      <c r="N69">
        <v>0</v>
      </c>
      <c r="O69">
        <v>0</v>
      </c>
      <c r="P69">
        <v>1</v>
      </c>
      <c r="Q69">
        <v>0</v>
      </c>
      <c r="R69">
        <v>0</v>
      </c>
      <c r="S69">
        <v>0</v>
      </c>
      <c r="T69">
        <v>0</v>
      </c>
      <c r="U69">
        <v>2</v>
      </c>
    </row>
    <row r="70" spans="1:21" x14ac:dyDescent="0.25">
      <c r="A70" t="s">
        <v>11</v>
      </c>
      <c r="C70">
        <v>1</v>
      </c>
      <c r="D70">
        <v>0</v>
      </c>
      <c r="E70">
        <v>1</v>
      </c>
      <c r="F70">
        <v>0</v>
      </c>
      <c r="G70">
        <v>1</v>
      </c>
      <c r="H70">
        <v>0</v>
      </c>
      <c r="I70">
        <v>2</v>
      </c>
      <c r="J70">
        <v>0</v>
      </c>
      <c r="K70">
        <v>0</v>
      </c>
      <c r="L70">
        <v>0</v>
      </c>
      <c r="M70">
        <v>0</v>
      </c>
      <c r="N70">
        <v>3</v>
      </c>
      <c r="O70">
        <v>0</v>
      </c>
      <c r="P70">
        <v>0</v>
      </c>
      <c r="Q70">
        <v>0</v>
      </c>
      <c r="R70">
        <v>1</v>
      </c>
      <c r="S70">
        <v>0</v>
      </c>
      <c r="T70">
        <v>0</v>
      </c>
      <c r="U70" s="7"/>
    </row>
    <row r="71" spans="1:21" x14ac:dyDescent="0.25">
      <c r="A71" t="s">
        <v>19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</row>
    <row r="72" spans="1:21" ht="15.75" x14ac:dyDescent="0.25">
      <c r="A72" s="2" t="s">
        <v>12</v>
      </c>
      <c r="B72" s="2"/>
      <c r="C72" s="2">
        <f>SUM(C59:C71)</f>
        <v>1</v>
      </c>
      <c r="D72" s="2">
        <f t="shared" ref="D72:T72" si="2">SUM(D59:D71)</f>
        <v>7</v>
      </c>
      <c r="E72" s="2">
        <f t="shared" si="2"/>
        <v>5</v>
      </c>
      <c r="F72" s="2">
        <f t="shared" si="2"/>
        <v>5</v>
      </c>
      <c r="G72" s="2">
        <f t="shared" si="2"/>
        <v>9</v>
      </c>
      <c r="H72" s="2">
        <f t="shared" si="2"/>
        <v>11</v>
      </c>
      <c r="I72" s="2">
        <f t="shared" si="2"/>
        <v>14</v>
      </c>
      <c r="J72" s="2">
        <f t="shared" si="2"/>
        <v>9</v>
      </c>
      <c r="K72" s="2">
        <f t="shared" si="2"/>
        <v>12</v>
      </c>
      <c r="L72" s="2">
        <f t="shared" si="2"/>
        <v>5</v>
      </c>
      <c r="M72" s="2">
        <f t="shared" si="2"/>
        <v>10</v>
      </c>
      <c r="N72">
        <f t="shared" si="2"/>
        <v>15</v>
      </c>
      <c r="O72">
        <f t="shared" si="2"/>
        <v>7</v>
      </c>
      <c r="P72">
        <f t="shared" si="2"/>
        <v>11</v>
      </c>
      <c r="Q72">
        <f t="shared" si="2"/>
        <v>12</v>
      </c>
      <c r="R72">
        <f t="shared" si="2"/>
        <v>8</v>
      </c>
      <c r="S72">
        <f t="shared" si="2"/>
        <v>12</v>
      </c>
      <c r="T72">
        <f t="shared" si="2"/>
        <v>6</v>
      </c>
      <c r="U72">
        <f>SUM(U59:U71)</f>
        <v>8</v>
      </c>
    </row>
    <row r="73" spans="1:2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21" x14ac:dyDescent="0.25">
      <c r="A74" t="s">
        <v>20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21" ht="18.75" customHeight="1" x14ac:dyDescent="0.25">
      <c r="A75" t="s">
        <v>21</v>
      </c>
    </row>
    <row r="77" spans="1:21" x14ac:dyDescent="0.25">
      <c r="A77" s="8" t="s">
        <v>17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21" x14ac:dyDescent="0.25">
      <c r="C78">
        <v>2001</v>
      </c>
      <c r="D78">
        <v>2002</v>
      </c>
      <c r="E78">
        <v>2003</v>
      </c>
      <c r="F78">
        <v>2004</v>
      </c>
      <c r="G78">
        <v>2005</v>
      </c>
      <c r="H78">
        <v>2006</v>
      </c>
      <c r="I78">
        <v>2007</v>
      </c>
      <c r="J78">
        <v>2008</v>
      </c>
      <c r="K78">
        <v>2009</v>
      </c>
      <c r="L78">
        <v>2010</v>
      </c>
      <c r="M78">
        <v>2011</v>
      </c>
      <c r="N78">
        <v>2012</v>
      </c>
      <c r="O78">
        <v>2013</v>
      </c>
      <c r="P78">
        <v>2014</v>
      </c>
      <c r="Q78">
        <v>2015</v>
      </c>
      <c r="R78">
        <v>2016</v>
      </c>
      <c r="S78">
        <v>2017</v>
      </c>
      <c r="T78">
        <v>2018</v>
      </c>
      <c r="U78">
        <v>2019</v>
      </c>
    </row>
    <row r="79" spans="1:21" x14ac:dyDescent="0.25">
      <c r="A79" t="s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</row>
    <row r="80" spans="1:21" x14ac:dyDescent="0.25">
      <c r="A80" t="s">
        <v>1</v>
      </c>
      <c r="C80">
        <v>0</v>
      </c>
      <c r="D80">
        <v>0</v>
      </c>
      <c r="E80">
        <v>3</v>
      </c>
      <c r="F80">
        <v>0</v>
      </c>
      <c r="G80">
        <v>0</v>
      </c>
      <c r="H80">
        <v>0</v>
      </c>
      <c r="I80">
        <v>0</v>
      </c>
      <c r="J80">
        <v>0</v>
      </c>
      <c r="K80">
        <v>1</v>
      </c>
      <c r="L80">
        <v>0</v>
      </c>
      <c r="M80">
        <v>0</v>
      </c>
      <c r="N80">
        <v>1</v>
      </c>
      <c r="O80">
        <v>2</v>
      </c>
      <c r="P80">
        <v>1</v>
      </c>
      <c r="Q80">
        <v>0</v>
      </c>
      <c r="R80">
        <v>1</v>
      </c>
      <c r="S80">
        <v>2</v>
      </c>
      <c r="T80">
        <v>0</v>
      </c>
      <c r="U80">
        <v>0</v>
      </c>
    </row>
    <row r="81" spans="1:21" x14ac:dyDescent="0.25">
      <c r="A81" t="s">
        <v>2</v>
      </c>
      <c r="C81">
        <v>0</v>
      </c>
      <c r="D81">
        <v>1</v>
      </c>
      <c r="E81">
        <v>0</v>
      </c>
      <c r="F81">
        <v>0</v>
      </c>
      <c r="G81">
        <v>1</v>
      </c>
      <c r="H81">
        <v>2</v>
      </c>
      <c r="I81">
        <v>2</v>
      </c>
      <c r="J81">
        <v>1</v>
      </c>
      <c r="K81">
        <v>1</v>
      </c>
      <c r="L81">
        <v>0</v>
      </c>
      <c r="M81">
        <v>2</v>
      </c>
      <c r="N81">
        <v>1</v>
      </c>
      <c r="O81">
        <v>1</v>
      </c>
      <c r="P81">
        <v>1</v>
      </c>
      <c r="Q81">
        <v>1</v>
      </c>
      <c r="R81">
        <v>1</v>
      </c>
      <c r="S81">
        <v>2</v>
      </c>
      <c r="T81">
        <v>1</v>
      </c>
      <c r="U81">
        <v>0</v>
      </c>
    </row>
    <row r="82" spans="1:21" x14ac:dyDescent="0.25">
      <c r="A82" t="s">
        <v>3</v>
      </c>
      <c r="C82">
        <v>0</v>
      </c>
      <c r="D82">
        <v>2</v>
      </c>
      <c r="E82">
        <v>5</v>
      </c>
      <c r="F82">
        <v>5</v>
      </c>
      <c r="G82">
        <v>2</v>
      </c>
      <c r="H82">
        <v>3</v>
      </c>
      <c r="I82">
        <v>2</v>
      </c>
      <c r="J82">
        <v>3</v>
      </c>
      <c r="K82">
        <v>4</v>
      </c>
      <c r="L82">
        <v>1</v>
      </c>
      <c r="M82">
        <v>2</v>
      </c>
      <c r="N82">
        <v>5</v>
      </c>
      <c r="O82">
        <v>0</v>
      </c>
      <c r="P82">
        <v>0</v>
      </c>
      <c r="Q82">
        <v>1</v>
      </c>
      <c r="R82">
        <v>0</v>
      </c>
      <c r="S82">
        <v>1</v>
      </c>
      <c r="T82">
        <v>0</v>
      </c>
      <c r="U82">
        <v>3</v>
      </c>
    </row>
    <row r="83" spans="1:21" x14ac:dyDescent="0.25">
      <c r="A83" t="s">
        <v>4</v>
      </c>
      <c r="C83">
        <v>0</v>
      </c>
      <c r="D83">
        <v>0</v>
      </c>
      <c r="E83">
        <v>0</v>
      </c>
      <c r="F83">
        <v>1</v>
      </c>
      <c r="G83">
        <v>1</v>
      </c>
      <c r="H83">
        <v>1</v>
      </c>
      <c r="I83">
        <v>1</v>
      </c>
      <c r="J83">
        <v>0</v>
      </c>
      <c r="K83">
        <v>2</v>
      </c>
      <c r="L83">
        <v>0</v>
      </c>
      <c r="M83">
        <v>0</v>
      </c>
      <c r="N83">
        <v>0</v>
      </c>
      <c r="O83">
        <v>1</v>
      </c>
      <c r="P83">
        <v>1</v>
      </c>
      <c r="Q83">
        <v>1</v>
      </c>
      <c r="R83">
        <v>2</v>
      </c>
      <c r="S83">
        <v>0</v>
      </c>
      <c r="T83">
        <v>0</v>
      </c>
      <c r="U83">
        <v>0</v>
      </c>
    </row>
    <row r="84" spans="1:21" x14ac:dyDescent="0.25">
      <c r="A84" t="s">
        <v>5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1</v>
      </c>
      <c r="J84">
        <v>0</v>
      </c>
      <c r="K84">
        <v>2</v>
      </c>
      <c r="L84">
        <v>2</v>
      </c>
      <c r="M84">
        <v>0</v>
      </c>
      <c r="N84">
        <v>0</v>
      </c>
      <c r="O84">
        <v>1</v>
      </c>
      <c r="P84">
        <v>0</v>
      </c>
      <c r="Q84">
        <v>0</v>
      </c>
      <c r="R84">
        <v>3</v>
      </c>
      <c r="S84">
        <v>0</v>
      </c>
      <c r="T84">
        <v>0</v>
      </c>
      <c r="U84">
        <v>0</v>
      </c>
    </row>
    <row r="85" spans="1:21" x14ac:dyDescent="0.25">
      <c r="A85" t="s">
        <v>6</v>
      </c>
      <c r="C85">
        <v>1</v>
      </c>
      <c r="D85">
        <v>0</v>
      </c>
      <c r="E85">
        <v>2</v>
      </c>
      <c r="F85">
        <v>4</v>
      </c>
      <c r="G85">
        <v>2</v>
      </c>
      <c r="H85">
        <v>2</v>
      </c>
      <c r="I85">
        <v>1</v>
      </c>
      <c r="J85">
        <v>4</v>
      </c>
      <c r="K85">
        <v>1</v>
      </c>
      <c r="L85">
        <v>1</v>
      </c>
      <c r="M85">
        <v>1</v>
      </c>
      <c r="N85">
        <v>2</v>
      </c>
      <c r="O85">
        <v>2</v>
      </c>
      <c r="P85">
        <v>3</v>
      </c>
      <c r="Q85">
        <v>6</v>
      </c>
      <c r="R85">
        <v>5</v>
      </c>
      <c r="S85">
        <v>1</v>
      </c>
      <c r="T85">
        <v>1</v>
      </c>
      <c r="U85">
        <v>1</v>
      </c>
    </row>
    <row r="86" spans="1:21" x14ac:dyDescent="0.25">
      <c r="A86" t="s">
        <v>7</v>
      </c>
      <c r="C86">
        <v>0</v>
      </c>
      <c r="D86">
        <v>1</v>
      </c>
      <c r="E86">
        <v>2</v>
      </c>
      <c r="F86">
        <v>2</v>
      </c>
      <c r="G86">
        <v>3</v>
      </c>
      <c r="H86">
        <v>0</v>
      </c>
      <c r="I86">
        <v>0</v>
      </c>
      <c r="J86">
        <v>4</v>
      </c>
      <c r="K86">
        <v>4</v>
      </c>
      <c r="L86">
        <v>3</v>
      </c>
      <c r="M86">
        <v>1</v>
      </c>
      <c r="N86">
        <v>1</v>
      </c>
      <c r="O86">
        <v>0</v>
      </c>
      <c r="P86">
        <v>0</v>
      </c>
      <c r="Q86">
        <v>3</v>
      </c>
      <c r="R86">
        <v>0</v>
      </c>
      <c r="S86">
        <v>1</v>
      </c>
      <c r="T86">
        <v>0</v>
      </c>
      <c r="U86" s="7"/>
    </row>
    <row r="87" spans="1:21" x14ac:dyDescent="0.25">
      <c r="A87" t="s">
        <v>8</v>
      </c>
      <c r="C87">
        <v>0</v>
      </c>
      <c r="D87">
        <v>0</v>
      </c>
      <c r="E87">
        <v>0</v>
      </c>
      <c r="F87">
        <v>0</v>
      </c>
      <c r="G87">
        <v>1</v>
      </c>
      <c r="H87">
        <v>2</v>
      </c>
      <c r="I87">
        <v>0</v>
      </c>
      <c r="J87">
        <v>1</v>
      </c>
      <c r="K87">
        <v>2</v>
      </c>
      <c r="L87">
        <v>2</v>
      </c>
      <c r="M87">
        <v>4</v>
      </c>
      <c r="N87">
        <v>2</v>
      </c>
      <c r="O87">
        <v>3</v>
      </c>
      <c r="P87">
        <v>1</v>
      </c>
      <c r="Q87">
        <v>1</v>
      </c>
      <c r="R87">
        <v>1</v>
      </c>
      <c r="S87">
        <v>2</v>
      </c>
      <c r="T87">
        <v>0</v>
      </c>
      <c r="U87">
        <v>0</v>
      </c>
    </row>
    <row r="88" spans="1:21" x14ac:dyDescent="0.25">
      <c r="A88" t="s">
        <v>9</v>
      </c>
      <c r="C88">
        <v>0</v>
      </c>
      <c r="D88">
        <v>1</v>
      </c>
      <c r="E88">
        <v>3</v>
      </c>
      <c r="F88">
        <v>2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7"/>
    </row>
    <row r="89" spans="1:21" x14ac:dyDescent="0.25">
      <c r="A89" t="s">
        <v>10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</v>
      </c>
      <c r="L89">
        <v>1</v>
      </c>
      <c r="M89">
        <v>1</v>
      </c>
      <c r="N89">
        <v>1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1</v>
      </c>
    </row>
    <row r="90" spans="1:21" x14ac:dyDescent="0.25">
      <c r="A90" t="s">
        <v>11</v>
      </c>
      <c r="C90">
        <v>1</v>
      </c>
      <c r="D90">
        <v>1</v>
      </c>
      <c r="E90">
        <v>0</v>
      </c>
      <c r="F90">
        <v>2</v>
      </c>
      <c r="G90">
        <v>0</v>
      </c>
      <c r="H90">
        <v>0</v>
      </c>
      <c r="I90">
        <v>1</v>
      </c>
      <c r="J90">
        <v>0</v>
      </c>
      <c r="K90">
        <v>1</v>
      </c>
      <c r="L90">
        <v>0</v>
      </c>
      <c r="M90">
        <v>1</v>
      </c>
      <c r="N90">
        <v>2</v>
      </c>
      <c r="O90">
        <v>1</v>
      </c>
      <c r="P90">
        <v>0</v>
      </c>
      <c r="Q90">
        <v>0</v>
      </c>
      <c r="R90">
        <v>1</v>
      </c>
      <c r="S90">
        <v>0</v>
      </c>
      <c r="T90">
        <v>0</v>
      </c>
      <c r="U90" s="7"/>
    </row>
    <row r="91" spans="1:21" x14ac:dyDescent="0.25">
      <c r="A91" t="s">
        <v>19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</row>
    <row r="92" spans="1:21" ht="15.75" x14ac:dyDescent="0.25">
      <c r="A92" s="2" t="s">
        <v>12</v>
      </c>
      <c r="B92" s="2"/>
      <c r="C92" s="2">
        <f>SUM(C79:C91)</f>
        <v>2</v>
      </c>
      <c r="D92" s="2">
        <f t="shared" ref="D92:T92" si="3">SUM(D79:D91)</f>
        <v>6</v>
      </c>
      <c r="E92" s="2">
        <f t="shared" si="3"/>
        <v>15</v>
      </c>
      <c r="F92" s="2">
        <f t="shared" si="3"/>
        <v>16</v>
      </c>
      <c r="G92" s="2">
        <f t="shared" si="3"/>
        <v>10</v>
      </c>
      <c r="H92" s="2">
        <f t="shared" si="3"/>
        <v>10</v>
      </c>
      <c r="I92" s="2">
        <f t="shared" si="3"/>
        <v>8</v>
      </c>
      <c r="J92" s="2">
        <f t="shared" si="3"/>
        <v>13</v>
      </c>
      <c r="K92" s="2">
        <f t="shared" si="3"/>
        <v>19</v>
      </c>
      <c r="L92" s="2">
        <f t="shared" si="3"/>
        <v>10</v>
      </c>
      <c r="M92" s="2">
        <f t="shared" si="3"/>
        <v>12</v>
      </c>
      <c r="N92">
        <f t="shared" si="3"/>
        <v>15</v>
      </c>
      <c r="O92">
        <f t="shared" si="3"/>
        <v>11</v>
      </c>
      <c r="P92">
        <f t="shared" si="3"/>
        <v>7</v>
      </c>
      <c r="Q92">
        <f t="shared" si="3"/>
        <v>13</v>
      </c>
      <c r="R92">
        <f t="shared" si="3"/>
        <v>14</v>
      </c>
      <c r="S92">
        <f t="shared" si="3"/>
        <v>9</v>
      </c>
      <c r="T92">
        <f t="shared" si="3"/>
        <v>2</v>
      </c>
      <c r="U92">
        <f>SUM(U79:U91)</f>
        <v>5</v>
      </c>
    </row>
    <row r="95" spans="1:21" x14ac:dyDescent="0.25">
      <c r="A95" t="s">
        <v>22</v>
      </c>
      <c r="C95" s="4">
        <f>C72+C92</f>
        <v>3</v>
      </c>
      <c r="D95" s="4">
        <f t="shared" ref="D95:U95" si="4">D72+D92</f>
        <v>13</v>
      </c>
      <c r="E95" s="4">
        <f t="shared" si="4"/>
        <v>20</v>
      </c>
      <c r="F95" s="4">
        <f t="shared" si="4"/>
        <v>21</v>
      </c>
      <c r="G95" s="4">
        <f t="shared" si="4"/>
        <v>19</v>
      </c>
      <c r="H95" s="4">
        <f t="shared" si="4"/>
        <v>21</v>
      </c>
      <c r="I95" s="4">
        <f t="shared" si="4"/>
        <v>22</v>
      </c>
      <c r="J95" s="4">
        <f t="shared" si="4"/>
        <v>22</v>
      </c>
      <c r="K95" s="4">
        <f t="shared" si="4"/>
        <v>31</v>
      </c>
      <c r="L95" s="4">
        <f t="shared" si="4"/>
        <v>15</v>
      </c>
      <c r="M95" s="4">
        <f t="shared" si="4"/>
        <v>22</v>
      </c>
      <c r="N95" s="4">
        <f t="shared" si="4"/>
        <v>30</v>
      </c>
      <c r="O95" s="4">
        <f t="shared" si="4"/>
        <v>18</v>
      </c>
      <c r="P95" s="4">
        <f t="shared" si="4"/>
        <v>18</v>
      </c>
      <c r="Q95" s="4">
        <f t="shared" si="4"/>
        <v>25</v>
      </c>
      <c r="R95" s="4">
        <f t="shared" si="4"/>
        <v>22</v>
      </c>
      <c r="S95" s="4">
        <f t="shared" si="4"/>
        <v>21</v>
      </c>
      <c r="T95" s="4">
        <f t="shared" si="4"/>
        <v>8</v>
      </c>
      <c r="U95" s="4">
        <f t="shared" si="4"/>
        <v>13</v>
      </c>
    </row>
    <row r="96" spans="1:21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21" ht="15.75" x14ac:dyDescent="0.25">
      <c r="A97" s="2" t="s">
        <v>23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21" x14ac:dyDescent="0.25">
      <c r="A98" t="s">
        <v>24</v>
      </c>
      <c r="C98">
        <v>2001</v>
      </c>
      <c r="D98">
        <v>2002</v>
      </c>
      <c r="E98">
        <v>2003</v>
      </c>
      <c r="F98">
        <v>2004</v>
      </c>
      <c r="G98">
        <v>2005</v>
      </c>
      <c r="H98">
        <v>2006</v>
      </c>
      <c r="I98">
        <v>2007</v>
      </c>
      <c r="J98">
        <v>2008</v>
      </c>
      <c r="K98">
        <v>2009</v>
      </c>
      <c r="L98">
        <v>2010</v>
      </c>
      <c r="M98">
        <v>2011</v>
      </c>
      <c r="N98">
        <v>2012</v>
      </c>
      <c r="O98">
        <v>2013</v>
      </c>
      <c r="P98">
        <v>2014</v>
      </c>
      <c r="Q98">
        <v>2015</v>
      </c>
      <c r="R98">
        <v>2016</v>
      </c>
      <c r="S98">
        <v>2017</v>
      </c>
      <c r="T98">
        <v>2018</v>
      </c>
      <c r="U98">
        <v>2019</v>
      </c>
    </row>
    <row r="99" spans="1:21" x14ac:dyDescent="0.25">
      <c r="A99" t="s">
        <v>25</v>
      </c>
      <c r="C99">
        <f>C36</f>
        <v>6</v>
      </c>
      <c r="D99">
        <f t="shared" ref="D99:T99" si="5">D36</f>
        <v>11</v>
      </c>
      <c r="E99">
        <f t="shared" si="5"/>
        <v>17</v>
      </c>
      <c r="F99">
        <f t="shared" si="5"/>
        <v>20</v>
      </c>
      <c r="G99">
        <f t="shared" si="5"/>
        <v>14</v>
      </c>
      <c r="H99">
        <f t="shared" si="5"/>
        <v>14</v>
      </c>
      <c r="I99">
        <f t="shared" si="5"/>
        <v>12</v>
      </c>
      <c r="J99">
        <f t="shared" si="5"/>
        <v>17</v>
      </c>
      <c r="K99">
        <f t="shared" si="5"/>
        <v>11</v>
      </c>
      <c r="L99">
        <f t="shared" si="5"/>
        <v>11</v>
      </c>
      <c r="M99">
        <f t="shared" si="5"/>
        <v>16</v>
      </c>
      <c r="N99">
        <f t="shared" si="5"/>
        <v>8</v>
      </c>
      <c r="O99">
        <f t="shared" si="5"/>
        <v>15</v>
      </c>
      <c r="P99">
        <f t="shared" si="5"/>
        <v>21</v>
      </c>
      <c r="Q99">
        <f t="shared" si="5"/>
        <v>17</v>
      </c>
      <c r="R99">
        <f t="shared" si="5"/>
        <v>24</v>
      </c>
      <c r="S99">
        <f t="shared" si="5"/>
        <v>25</v>
      </c>
      <c r="T99">
        <f t="shared" si="5"/>
        <v>20</v>
      </c>
      <c r="U99">
        <f t="shared" ref="U99" si="6">U36</f>
        <v>16</v>
      </c>
    </row>
    <row r="100" spans="1:21" x14ac:dyDescent="0.25">
      <c r="A100" t="s">
        <v>26</v>
      </c>
      <c r="C100">
        <f>C54</f>
        <v>4</v>
      </c>
      <c r="D100">
        <f t="shared" ref="D100:T100" si="7">D54</f>
        <v>11</v>
      </c>
      <c r="E100">
        <f t="shared" si="7"/>
        <v>18</v>
      </c>
      <c r="F100">
        <f t="shared" si="7"/>
        <v>15</v>
      </c>
      <c r="G100">
        <f t="shared" si="7"/>
        <v>27</v>
      </c>
      <c r="H100">
        <f t="shared" si="7"/>
        <v>21</v>
      </c>
      <c r="I100">
        <f t="shared" si="7"/>
        <v>23</v>
      </c>
      <c r="J100">
        <f t="shared" si="7"/>
        <v>26</v>
      </c>
      <c r="K100">
        <f t="shared" si="7"/>
        <v>28</v>
      </c>
      <c r="L100">
        <f t="shared" si="7"/>
        <v>17</v>
      </c>
      <c r="M100">
        <f t="shared" si="7"/>
        <v>24</v>
      </c>
      <c r="N100">
        <f t="shared" si="7"/>
        <v>25</v>
      </c>
      <c r="O100">
        <f t="shared" si="7"/>
        <v>16</v>
      </c>
      <c r="P100">
        <f t="shared" si="7"/>
        <v>22</v>
      </c>
      <c r="Q100">
        <f t="shared" si="7"/>
        <v>19</v>
      </c>
      <c r="R100">
        <f t="shared" si="7"/>
        <v>30</v>
      </c>
      <c r="S100">
        <f t="shared" si="7"/>
        <v>26</v>
      </c>
      <c r="T100">
        <f t="shared" si="7"/>
        <v>31</v>
      </c>
      <c r="U100">
        <f t="shared" ref="U100" si="8">U54</f>
        <v>21</v>
      </c>
    </row>
    <row r="101" spans="1:21" x14ac:dyDescent="0.25">
      <c r="A101" t="s">
        <v>27</v>
      </c>
      <c r="C101">
        <f>C95</f>
        <v>3</v>
      </c>
      <c r="D101">
        <f t="shared" ref="D101:T101" si="9">D95</f>
        <v>13</v>
      </c>
      <c r="E101">
        <f t="shared" si="9"/>
        <v>20</v>
      </c>
      <c r="F101">
        <f t="shared" si="9"/>
        <v>21</v>
      </c>
      <c r="G101">
        <f t="shared" si="9"/>
        <v>19</v>
      </c>
      <c r="H101">
        <f t="shared" si="9"/>
        <v>21</v>
      </c>
      <c r="I101">
        <f t="shared" si="9"/>
        <v>22</v>
      </c>
      <c r="J101">
        <f t="shared" si="9"/>
        <v>22</v>
      </c>
      <c r="K101">
        <f t="shared" si="9"/>
        <v>31</v>
      </c>
      <c r="L101">
        <f t="shared" si="9"/>
        <v>15</v>
      </c>
      <c r="M101">
        <f t="shared" si="9"/>
        <v>22</v>
      </c>
      <c r="N101">
        <f t="shared" si="9"/>
        <v>30</v>
      </c>
      <c r="O101">
        <f t="shared" si="9"/>
        <v>18</v>
      </c>
      <c r="P101">
        <f t="shared" si="9"/>
        <v>18</v>
      </c>
      <c r="Q101">
        <f t="shared" si="9"/>
        <v>25</v>
      </c>
      <c r="R101">
        <f t="shared" si="9"/>
        <v>22</v>
      </c>
      <c r="S101">
        <f t="shared" si="9"/>
        <v>21</v>
      </c>
      <c r="T101">
        <f t="shared" si="9"/>
        <v>8</v>
      </c>
      <c r="U101">
        <f t="shared" ref="U101" si="10">U95</f>
        <v>13</v>
      </c>
    </row>
    <row r="102" spans="1:21" x14ac:dyDescent="0.25">
      <c r="A102" t="s">
        <v>28</v>
      </c>
      <c r="C102">
        <f>SUM(C99:C101)</f>
        <v>13</v>
      </c>
      <c r="D102">
        <f t="shared" ref="D102:T102" si="11">SUM(D99:D101)</f>
        <v>35</v>
      </c>
      <c r="E102">
        <f t="shared" si="11"/>
        <v>55</v>
      </c>
      <c r="F102">
        <f t="shared" si="11"/>
        <v>56</v>
      </c>
      <c r="G102">
        <f t="shared" si="11"/>
        <v>60</v>
      </c>
      <c r="H102">
        <f t="shared" si="11"/>
        <v>56</v>
      </c>
      <c r="I102">
        <f t="shared" si="11"/>
        <v>57</v>
      </c>
      <c r="J102">
        <f t="shared" si="11"/>
        <v>65</v>
      </c>
      <c r="K102">
        <f t="shared" si="11"/>
        <v>70</v>
      </c>
      <c r="L102">
        <f t="shared" si="11"/>
        <v>43</v>
      </c>
      <c r="M102">
        <f t="shared" si="11"/>
        <v>62</v>
      </c>
      <c r="N102">
        <f t="shared" si="11"/>
        <v>63</v>
      </c>
      <c r="O102">
        <f t="shared" si="11"/>
        <v>49</v>
      </c>
      <c r="P102">
        <f t="shared" si="11"/>
        <v>61</v>
      </c>
      <c r="Q102">
        <f t="shared" si="11"/>
        <v>61</v>
      </c>
      <c r="R102">
        <f t="shared" si="11"/>
        <v>76</v>
      </c>
      <c r="S102">
        <f t="shared" si="11"/>
        <v>72</v>
      </c>
      <c r="T102">
        <f t="shared" si="11"/>
        <v>59</v>
      </c>
      <c r="U102">
        <f t="shared" ref="U102" si="12">SUM(U99:U101)</f>
        <v>50</v>
      </c>
    </row>
    <row r="104" spans="1:21" x14ac:dyDescent="0.25">
      <c r="A104" t="s">
        <v>29</v>
      </c>
    </row>
    <row r="105" spans="1:21" x14ac:dyDescent="0.25">
      <c r="A105" t="s">
        <v>24</v>
      </c>
      <c r="C105">
        <v>2001</v>
      </c>
      <c r="D105">
        <v>2002</v>
      </c>
      <c r="E105">
        <v>2003</v>
      </c>
      <c r="F105">
        <v>2004</v>
      </c>
      <c r="G105">
        <v>2005</v>
      </c>
      <c r="H105">
        <v>2006</v>
      </c>
      <c r="I105">
        <v>2007</v>
      </c>
      <c r="J105">
        <v>2008</v>
      </c>
      <c r="K105">
        <v>2009</v>
      </c>
      <c r="L105">
        <v>2010</v>
      </c>
      <c r="M105">
        <v>2011</v>
      </c>
      <c r="N105">
        <v>2012</v>
      </c>
      <c r="O105">
        <v>2013</v>
      </c>
      <c r="P105">
        <v>2014</v>
      </c>
      <c r="Q105">
        <v>2015</v>
      </c>
      <c r="R105">
        <v>2016</v>
      </c>
      <c r="S105">
        <v>2017</v>
      </c>
      <c r="T105">
        <v>2018</v>
      </c>
      <c r="U105">
        <v>2019</v>
      </c>
    </row>
    <row r="106" spans="1:21" x14ac:dyDescent="0.25">
      <c r="A106" t="s">
        <v>30</v>
      </c>
      <c r="C106" s="6">
        <f>C99/(C99+C100)</f>
        <v>0.6</v>
      </c>
      <c r="D106" s="6">
        <f t="shared" ref="D106:T106" si="13">D99/(D99+D100)</f>
        <v>0.5</v>
      </c>
      <c r="E106" s="6">
        <f t="shared" si="13"/>
        <v>0.48571428571428571</v>
      </c>
      <c r="F106" s="6">
        <f t="shared" si="13"/>
        <v>0.5714285714285714</v>
      </c>
      <c r="G106" s="6">
        <f t="shared" si="13"/>
        <v>0.34146341463414637</v>
      </c>
      <c r="H106" s="6">
        <f t="shared" si="13"/>
        <v>0.4</v>
      </c>
      <c r="I106" s="6">
        <f t="shared" si="13"/>
        <v>0.34285714285714286</v>
      </c>
      <c r="J106" s="6">
        <f t="shared" si="13"/>
        <v>0.39534883720930231</v>
      </c>
      <c r="K106" s="6">
        <f t="shared" si="13"/>
        <v>0.28205128205128205</v>
      </c>
      <c r="L106" s="6">
        <f t="shared" si="13"/>
        <v>0.39285714285714285</v>
      </c>
      <c r="M106" s="6">
        <f t="shared" si="13"/>
        <v>0.4</v>
      </c>
      <c r="N106" s="6">
        <f t="shared" si="13"/>
        <v>0.24242424242424243</v>
      </c>
      <c r="O106" s="6">
        <f t="shared" si="13"/>
        <v>0.4838709677419355</v>
      </c>
      <c r="P106" s="6">
        <f t="shared" si="13"/>
        <v>0.48837209302325579</v>
      </c>
      <c r="Q106" s="6">
        <f t="shared" si="13"/>
        <v>0.47222222222222221</v>
      </c>
      <c r="R106" s="6">
        <f>R99/(R99+R100)</f>
        <v>0.44444444444444442</v>
      </c>
      <c r="S106" s="6">
        <f t="shared" si="13"/>
        <v>0.49019607843137253</v>
      </c>
      <c r="T106" s="6">
        <f t="shared" si="13"/>
        <v>0.39215686274509803</v>
      </c>
      <c r="U106" s="6">
        <f t="shared" ref="U106" si="14">U99/(U99+U100)</f>
        <v>0.43243243243243246</v>
      </c>
    </row>
    <row r="107" spans="1:21" x14ac:dyDescent="0.25">
      <c r="A107" t="s">
        <v>31</v>
      </c>
      <c r="C107" s="6">
        <f>C101/C102</f>
        <v>0.23076923076923078</v>
      </c>
      <c r="D107" s="6">
        <f t="shared" ref="D107:T107" si="15">D101/D102</f>
        <v>0.37142857142857144</v>
      </c>
      <c r="E107" s="6">
        <f t="shared" si="15"/>
        <v>0.36363636363636365</v>
      </c>
      <c r="F107" s="6">
        <f t="shared" si="15"/>
        <v>0.375</v>
      </c>
      <c r="G107" s="6">
        <f t="shared" si="15"/>
        <v>0.31666666666666665</v>
      </c>
      <c r="H107" s="6">
        <f t="shared" si="15"/>
        <v>0.375</v>
      </c>
      <c r="I107" s="6">
        <f t="shared" si="15"/>
        <v>0.38596491228070173</v>
      </c>
      <c r="J107" s="6">
        <f t="shared" si="15"/>
        <v>0.33846153846153848</v>
      </c>
      <c r="K107" s="6">
        <f t="shared" si="15"/>
        <v>0.44285714285714284</v>
      </c>
      <c r="L107" s="6">
        <f t="shared" si="15"/>
        <v>0.34883720930232559</v>
      </c>
      <c r="M107" s="6">
        <f t="shared" si="15"/>
        <v>0.35483870967741937</v>
      </c>
      <c r="N107" s="6">
        <f t="shared" si="15"/>
        <v>0.47619047619047616</v>
      </c>
      <c r="O107" s="6">
        <f t="shared" si="15"/>
        <v>0.36734693877551022</v>
      </c>
      <c r="P107" s="6">
        <f t="shared" si="15"/>
        <v>0.29508196721311475</v>
      </c>
      <c r="Q107" s="6">
        <f t="shared" si="15"/>
        <v>0.4098360655737705</v>
      </c>
      <c r="R107" s="6">
        <f t="shared" si="15"/>
        <v>0.28947368421052633</v>
      </c>
      <c r="S107" s="6">
        <f t="shared" si="15"/>
        <v>0.29166666666666669</v>
      </c>
      <c r="T107" s="6">
        <f t="shared" si="15"/>
        <v>0.13559322033898305</v>
      </c>
      <c r="U107" s="6">
        <f>U101/U102</f>
        <v>0.26</v>
      </c>
    </row>
  </sheetData>
  <mergeCells count="4">
    <mergeCell ref="A21:M21"/>
    <mergeCell ref="A39:M39"/>
    <mergeCell ref="A57:M57"/>
    <mergeCell ref="A77:M7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2020-03-07T10:49:15Z</dcterms:modified>
</cp:coreProperties>
</file>